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6" sheetId="1" r:id="rId1"/>
  </sheets>
  <definedNames>
    <definedName name="_xlnm._FilterDatabase" localSheetId="0" hidden="1">'приложение 6'!$B$10:$I$1226</definedName>
  </definedNames>
  <calcPr calcId="144525" iterate="1"/>
</workbook>
</file>

<file path=xl/calcChain.xml><?xml version="1.0" encoding="utf-8"?>
<calcChain xmlns="http://schemas.openxmlformats.org/spreadsheetml/2006/main">
  <c r="I1222" i="1" l="1"/>
  <c r="H1222" i="1"/>
  <c r="I1220" i="1"/>
  <c r="H1220" i="1"/>
  <c r="I1218" i="1"/>
  <c r="H1218" i="1"/>
  <c r="I1216" i="1"/>
  <c r="H1216" i="1"/>
  <c r="I1214" i="1"/>
  <c r="H1214" i="1"/>
  <c r="I1212" i="1"/>
  <c r="I1211" i="1" s="1"/>
  <c r="I1210" i="1" s="1"/>
  <c r="I1209" i="1" s="1"/>
  <c r="I1208" i="1" s="1"/>
  <c r="I1207" i="1" s="1"/>
  <c r="H1212" i="1"/>
  <c r="H1211" i="1" s="1"/>
  <c r="H1210" i="1" s="1"/>
  <c r="H1209" i="1" s="1"/>
  <c r="H1208" i="1"/>
  <c r="H1207" i="1" s="1"/>
  <c r="I1205" i="1"/>
  <c r="H1205" i="1"/>
  <c r="I1203" i="1"/>
  <c r="I1202" i="1" s="1"/>
  <c r="I1201" i="1" s="1"/>
  <c r="I1200" i="1" s="1"/>
  <c r="I1199" i="1" s="1"/>
  <c r="I1198" i="1" s="1"/>
  <c r="H1203" i="1"/>
  <c r="H1202" i="1" s="1"/>
  <c r="H1201" i="1" s="1"/>
  <c r="H1200" i="1" s="1"/>
  <c r="H1199" i="1" s="1"/>
  <c r="H1198" i="1" s="1"/>
  <c r="I1196" i="1"/>
  <c r="I1195" i="1" s="1"/>
  <c r="I1194" i="1" s="1"/>
  <c r="I1193" i="1" s="1"/>
  <c r="I1192" i="1" s="1"/>
  <c r="H1196" i="1"/>
  <c r="H1195" i="1" s="1"/>
  <c r="H1194" i="1" s="1"/>
  <c r="H1193" i="1"/>
  <c r="H1192" i="1" s="1"/>
  <c r="I1190" i="1"/>
  <c r="H1190" i="1"/>
  <c r="I1188" i="1"/>
  <c r="I1187" i="1" s="1"/>
  <c r="I1186" i="1" s="1"/>
  <c r="H1188" i="1"/>
  <c r="H1187" i="1" s="1"/>
  <c r="H1186" i="1" s="1"/>
  <c r="I1183" i="1"/>
  <c r="H1183" i="1"/>
  <c r="H1182" i="1" s="1"/>
  <c r="I1182" i="1"/>
  <c r="I1181" i="1"/>
  <c r="I1180" i="1" s="1"/>
  <c r="I1179" i="1" s="1"/>
  <c r="H1181" i="1"/>
  <c r="H1180" i="1" s="1"/>
  <c r="H1179" i="1" s="1"/>
  <c r="I1177" i="1"/>
  <c r="H1177" i="1"/>
  <c r="I1175" i="1"/>
  <c r="H1175" i="1"/>
  <c r="I1173" i="1"/>
  <c r="H1173" i="1"/>
  <c r="I1169" i="1"/>
  <c r="I1168" i="1" s="1"/>
  <c r="I1167" i="1" s="1"/>
  <c r="I1166" i="1" s="1"/>
  <c r="I1165" i="1" s="1"/>
  <c r="I1164" i="1" s="1"/>
  <c r="H1169" i="1"/>
  <c r="H1168" i="1"/>
  <c r="H1167" i="1" s="1"/>
  <c r="H1166" i="1" s="1"/>
  <c r="H1165" i="1"/>
  <c r="I1162" i="1"/>
  <c r="I1161" i="1" s="1"/>
  <c r="I1160" i="1" s="1"/>
  <c r="H1162" i="1"/>
  <c r="H1161" i="1" s="1"/>
  <c r="H1160" i="1" s="1"/>
  <c r="I1158" i="1"/>
  <c r="H1158" i="1"/>
  <c r="I1156" i="1"/>
  <c r="H1156" i="1"/>
  <c r="I1154" i="1"/>
  <c r="H1154" i="1"/>
  <c r="I1152" i="1"/>
  <c r="H1152" i="1"/>
  <c r="I1150" i="1"/>
  <c r="H1150" i="1"/>
  <c r="I1148" i="1"/>
  <c r="H1148" i="1"/>
  <c r="I1141" i="1"/>
  <c r="I1140" i="1" s="1"/>
  <c r="I1139" i="1" s="1"/>
  <c r="H1141" i="1"/>
  <c r="H1140" i="1"/>
  <c r="H1139" i="1"/>
  <c r="H1131" i="1" s="1"/>
  <c r="H1130" i="1" s="1"/>
  <c r="I1137" i="1"/>
  <c r="H1137" i="1"/>
  <c r="I1135" i="1"/>
  <c r="H1135" i="1"/>
  <c r="I1134" i="1"/>
  <c r="I1133" i="1" s="1"/>
  <c r="I1132" i="1" s="1"/>
  <c r="H1134" i="1"/>
  <c r="H1133" i="1" s="1"/>
  <c r="H1132" i="1" s="1"/>
  <c r="I1128" i="1"/>
  <c r="H1128" i="1"/>
  <c r="I1127" i="1"/>
  <c r="I1126" i="1" s="1"/>
  <c r="I1125" i="1" s="1"/>
  <c r="I1124" i="1" s="1"/>
  <c r="H1127" i="1"/>
  <c r="H1126" i="1" s="1"/>
  <c r="H1125" i="1" s="1"/>
  <c r="H1124" i="1" s="1"/>
  <c r="I1122" i="1"/>
  <c r="H1122" i="1"/>
  <c r="I1120" i="1"/>
  <c r="H1120" i="1"/>
  <c r="I1119" i="1"/>
  <c r="I1118" i="1" s="1"/>
  <c r="I1112" i="1" s="1"/>
  <c r="H1119" i="1"/>
  <c r="H1118" i="1" s="1"/>
  <c r="H1112" i="1" s="1"/>
  <c r="I1116" i="1"/>
  <c r="H1116" i="1"/>
  <c r="I1115" i="1"/>
  <c r="H1115" i="1"/>
  <c r="H1114" i="1" s="1"/>
  <c r="H1113" i="1" s="1"/>
  <c r="I1114" i="1"/>
  <c r="I1113" i="1"/>
  <c r="I1110" i="1"/>
  <c r="H1110" i="1"/>
  <c r="I1108" i="1"/>
  <c r="H1108" i="1"/>
  <c r="I1106" i="1"/>
  <c r="H1106" i="1"/>
  <c r="I1102" i="1"/>
  <c r="H1102" i="1"/>
  <c r="I1101" i="1"/>
  <c r="I1100" i="1" s="1"/>
  <c r="I1099" i="1" s="1"/>
  <c r="H1101" i="1"/>
  <c r="H1100" i="1" s="1"/>
  <c r="H1099" i="1" s="1"/>
  <c r="I1095" i="1"/>
  <c r="H1095" i="1"/>
  <c r="I1093" i="1"/>
  <c r="H1093" i="1"/>
  <c r="I1091" i="1"/>
  <c r="H1091" i="1"/>
  <c r="H1086" i="1" s="1"/>
  <c r="H1085" i="1" s="1"/>
  <c r="H1084" i="1" s="1"/>
  <c r="H1083" i="1" s="1"/>
  <c r="H1082" i="1" s="1"/>
  <c r="I1089" i="1"/>
  <c r="I1086" i="1" s="1"/>
  <c r="I1085" i="1" s="1"/>
  <c r="I1084" i="1" s="1"/>
  <c r="I1083" i="1" s="1"/>
  <c r="I1082" i="1" s="1"/>
  <c r="H1089" i="1"/>
  <c r="I1087" i="1"/>
  <c r="H1087" i="1"/>
  <c r="I1080" i="1"/>
  <c r="H1080" i="1"/>
  <c r="I1079" i="1"/>
  <c r="H1079" i="1"/>
  <c r="H1078" i="1" s="1"/>
  <c r="I1078" i="1"/>
  <c r="I1076" i="1"/>
  <c r="H1076" i="1"/>
  <c r="I1074" i="1"/>
  <c r="H1074" i="1"/>
  <c r="H1071" i="1" s="1"/>
  <c r="I1072" i="1"/>
  <c r="H1072" i="1"/>
  <c r="H1070" i="1"/>
  <c r="H1069" i="1" s="1"/>
  <c r="H1068" i="1" s="1"/>
  <c r="H1067" i="1" s="1"/>
  <c r="I1065" i="1"/>
  <c r="I1064" i="1" s="1"/>
  <c r="I1063" i="1" s="1"/>
  <c r="I1062" i="1" s="1"/>
  <c r="I1061" i="1" s="1"/>
  <c r="I1060" i="1" s="1"/>
  <c r="H1065" i="1"/>
  <c r="H1064" i="1"/>
  <c r="H1063" i="1"/>
  <c r="H1062" i="1" s="1"/>
  <c r="H1061" i="1"/>
  <c r="H1060" i="1"/>
  <c r="I1058" i="1"/>
  <c r="I1057" i="1" s="1"/>
  <c r="I1056" i="1" s="1"/>
  <c r="I1055" i="1" s="1"/>
  <c r="H1058" i="1"/>
  <c r="H1057" i="1"/>
  <c r="H1056" i="1"/>
  <c r="H1055" i="1" s="1"/>
  <c r="H1054" i="1" s="1"/>
  <c r="I1054" i="1"/>
  <c r="I1052" i="1"/>
  <c r="H1052" i="1"/>
  <c r="H1049" i="1" s="1"/>
  <c r="I1050" i="1"/>
  <c r="I1049" i="1" s="1"/>
  <c r="I1048" i="1" s="1"/>
  <c r="H1050" i="1"/>
  <c r="H1048" i="1"/>
  <c r="I1045" i="1"/>
  <c r="H1045" i="1"/>
  <c r="I1044" i="1"/>
  <c r="H1044" i="1"/>
  <c r="I1043" i="1"/>
  <c r="I1042" i="1" s="1"/>
  <c r="I1041" i="1" s="1"/>
  <c r="H1043" i="1"/>
  <c r="H1042" i="1" s="1"/>
  <c r="H1041" i="1" s="1"/>
  <c r="I1039" i="1"/>
  <c r="H1039" i="1"/>
  <c r="I1037" i="1"/>
  <c r="H1037" i="1"/>
  <c r="I1035" i="1"/>
  <c r="H1035" i="1"/>
  <c r="I1031" i="1"/>
  <c r="I1030" i="1" s="1"/>
  <c r="I1029" i="1" s="1"/>
  <c r="I1028" i="1" s="1"/>
  <c r="H1031" i="1"/>
  <c r="I1024" i="1"/>
  <c r="H1024" i="1"/>
  <c r="I1022" i="1"/>
  <c r="H1022" i="1"/>
  <c r="I1020" i="1"/>
  <c r="H1020" i="1"/>
  <c r="I1018" i="1"/>
  <c r="H1018" i="1"/>
  <c r="I1016" i="1"/>
  <c r="H1016" i="1"/>
  <c r="I1014" i="1"/>
  <c r="H1014" i="1"/>
  <c r="H1013" i="1" s="1"/>
  <c r="H1012" i="1" s="1"/>
  <c r="H1011" i="1" s="1"/>
  <c r="H1010" i="1" s="1"/>
  <c r="H1009" i="1" s="1"/>
  <c r="I1013" i="1"/>
  <c r="I1012" i="1" s="1"/>
  <c r="I1011" i="1" s="1"/>
  <c r="I1010" i="1" s="1"/>
  <c r="I1009" i="1" s="1"/>
  <c r="I1007" i="1"/>
  <c r="I1006" i="1" s="1"/>
  <c r="I1005" i="1" s="1"/>
  <c r="H1007" i="1"/>
  <c r="H1006" i="1"/>
  <c r="H1005" i="1" s="1"/>
  <c r="I1003" i="1"/>
  <c r="H1003" i="1"/>
  <c r="I1001" i="1"/>
  <c r="H1001" i="1"/>
  <c r="H998" i="1" s="1"/>
  <c r="H997" i="1" s="1"/>
  <c r="H996" i="1" s="1"/>
  <c r="H995" i="1" s="1"/>
  <c r="H994" i="1" s="1"/>
  <c r="I999" i="1"/>
  <c r="H999" i="1"/>
  <c r="I998" i="1"/>
  <c r="I997" i="1" s="1"/>
  <c r="I996" i="1" s="1"/>
  <c r="I992" i="1"/>
  <c r="H992" i="1"/>
  <c r="I991" i="1"/>
  <c r="H991" i="1"/>
  <c r="I990" i="1"/>
  <c r="I989" i="1" s="1"/>
  <c r="I988" i="1" s="1"/>
  <c r="H990" i="1"/>
  <c r="H989" i="1" s="1"/>
  <c r="H988" i="1" s="1"/>
  <c r="I986" i="1"/>
  <c r="H986" i="1"/>
  <c r="H983" i="1" s="1"/>
  <c r="H982" i="1" s="1"/>
  <c r="I984" i="1"/>
  <c r="H984" i="1"/>
  <c r="I983" i="1"/>
  <c r="I982" i="1"/>
  <c r="I979" i="1"/>
  <c r="I978" i="1" s="1"/>
  <c r="I977" i="1" s="1"/>
  <c r="I976" i="1" s="1"/>
  <c r="H979" i="1"/>
  <c r="H978" i="1"/>
  <c r="H977" i="1"/>
  <c r="H976" i="1" s="1"/>
  <c r="H975" i="1" s="1"/>
  <c r="I975" i="1"/>
  <c r="I973" i="1"/>
  <c r="I964" i="1" s="1"/>
  <c r="H973" i="1"/>
  <c r="I971" i="1"/>
  <c r="H971" i="1"/>
  <c r="I969" i="1"/>
  <c r="H969" i="1"/>
  <c r="I965" i="1"/>
  <c r="H965" i="1"/>
  <c r="H964" i="1" s="1"/>
  <c r="I963" i="1"/>
  <c r="H963" i="1"/>
  <c r="H962" i="1" s="1"/>
  <c r="I962" i="1"/>
  <c r="I961" i="1" s="1"/>
  <c r="I958" i="1"/>
  <c r="H958" i="1"/>
  <c r="I956" i="1"/>
  <c r="H956" i="1"/>
  <c r="I954" i="1"/>
  <c r="H954" i="1"/>
  <c r="I952" i="1"/>
  <c r="H952" i="1"/>
  <c r="I950" i="1"/>
  <c r="I949" i="1" s="1"/>
  <c r="I948" i="1" s="1"/>
  <c r="I947" i="1" s="1"/>
  <c r="I946" i="1" s="1"/>
  <c r="I945" i="1" s="1"/>
  <c r="H950" i="1"/>
  <c r="I943" i="1"/>
  <c r="I942" i="1" s="1"/>
  <c r="I941" i="1" s="1"/>
  <c r="H943" i="1"/>
  <c r="H942" i="1"/>
  <c r="H941" i="1"/>
  <c r="I939" i="1"/>
  <c r="H939" i="1"/>
  <c r="I937" i="1"/>
  <c r="I936" i="1" s="1"/>
  <c r="I935" i="1" s="1"/>
  <c r="I934" i="1" s="1"/>
  <c r="I933" i="1" s="1"/>
  <c r="I932" i="1" s="1"/>
  <c r="H937" i="1"/>
  <c r="H936" i="1" s="1"/>
  <c r="H935" i="1" s="1"/>
  <c r="H934" i="1" s="1"/>
  <c r="H933" i="1" s="1"/>
  <c r="H932" i="1" s="1"/>
  <c r="I930" i="1"/>
  <c r="H930" i="1"/>
  <c r="I929" i="1"/>
  <c r="I928" i="1" s="1"/>
  <c r="I927" i="1" s="1"/>
  <c r="I926" i="1" s="1"/>
  <c r="I925" i="1" s="1"/>
  <c r="H929" i="1"/>
  <c r="H928" i="1" s="1"/>
  <c r="H927" i="1" s="1"/>
  <c r="H926" i="1" s="1"/>
  <c r="H925" i="1" s="1"/>
  <c r="I923" i="1"/>
  <c r="H923" i="1"/>
  <c r="I922" i="1"/>
  <c r="I921" i="1" s="1"/>
  <c r="I920" i="1" s="1"/>
  <c r="I919" i="1" s="1"/>
  <c r="H922" i="1"/>
  <c r="H921" i="1" s="1"/>
  <c r="H920" i="1" s="1"/>
  <c r="H919" i="1" s="1"/>
  <c r="I917" i="1"/>
  <c r="H917" i="1"/>
  <c r="I915" i="1"/>
  <c r="H915" i="1"/>
  <c r="I914" i="1"/>
  <c r="I913" i="1" s="1"/>
  <c r="H914" i="1"/>
  <c r="H913" i="1" s="1"/>
  <c r="I910" i="1"/>
  <c r="I909" i="1" s="1"/>
  <c r="I908" i="1" s="1"/>
  <c r="H910" i="1"/>
  <c r="H909" i="1"/>
  <c r="H908" i="1" s="1"/>
  <c r="I907" i="1"/>
  <c r="I906" i="1" s="1"/>
  <c r="H907" i="1"/>
  <c r="H906" i="1" s="1"/>
  <c r="I904" i="1"/>
  <c r="H904" i="1"/>
  <c r="I902" i="1"/>
  <c r="H902" i="1"/>
  <c r="I900" i="1"/>
  <c r="H900" i="1"/>
  <c r="I896" i="1"/>
  <c r="H896" i="1"/>
  <c r="I895" i="1"/>
  <c r="I894" i="1" s="1"/>
  <c r="I893" i="1" s="1"/>
  <c r="H895" i="1"/>
  <c r="H894" i="1" s="1"/>
  <c r="H893" i="1" s="1"/>
  <c r="I889" i="1"/>
  <c r="H889" i="1"/>
  <c r="I888" i="1"/>
  <c r="I887" i="1" s="1"/>
  <c r="H888" i="1"/>
  <c r="H887" i="1" s="1"/>
  <c r="I885" i="1"/>
  <c r="H885" i="1"/>
  <c r="I883" i="1"/>
  <c r="H883" i="1"/>
  <c r="I881" i="1"/>
  <c r="H881" i="1"/>
  <c r="I879" i="1"/>
  <c r="H879" i="1"/>
  <c r="I877" i="1"/>
  <c r="H877" i="1"/>
  <c r="I875" i="1"/>
  <c r="H875" i="1"/>
  <c r="I868" i="1"/>
  <c r="I867" i="1" s="1"/>
  <c r="I866" i="1" s="1"/>
  <c r="H868" i="1"/>
  <c r="H867" i="1" s="1"/>
  <c r="H866" i="1" s="1"/>
  <c r="I864" i="1"/>
  <c r="H864" i="1"/>
  <c r="H861" i="1" s="1"/>
  <c r="H860" i="1" s="1"/>
  <c r="H859" i="1" s="1"/>
  <c r="H858" i="1" s="1"/>
  <c r="H857" i="1" s="1"/>
  <c r="I862" i="1"/>
  <c r="H862" i="1"/>
  <c r="I861" i="1"/>
  <c r="I860" i="1" s="1"/>
  <c r="I859" i="1" s="1"/>
  <c r="I858" i="1" s="1"/>
  <c r="I857" i="1" s="1"/>
  <c r="I855" i="1"/>
  <c r="H855" i="1"/>
  <c r="I854" i="1"/>
  <c r="H854" i="1"/>
  <c r="H853" i="1" s="1"/>
  <c r="H852" i="1" s="1"/>
  <c r="H851" i="1" s="1"/>
  <c r="I853" i="1"/>
  <c r="I852" i="1" s="1"/>
  <c r="I851" i="1" s="1"/>
  <c r="I849" i="1"/>
  <c r="H849" i="1"/>
  <c r="I847" i="1"/>
  <c r="H847" i="1"/>
  <c r="I846" i="1"/>
  <c r="H846" i="1"/>
  <c r="H845" i="1" s="1"/>
  <c r="H838" i="1" s="1"/>
  <c r="I845" i="1"/>
  <c r="I838" i="1" s="1"/>
  <c r="I842" i="1"/>
  <c r="I841" i="1" s="1"/>
  <c r="I840" i="1" s="1"/>
  <c r="I839" i="1" s="1"/>
  <c r="H842" i="1"/>
  <c r="H841" i="1"/>
  <c r="H840" i="1"/>
  <c r="H839" i="1" s="1"/>
  <c r="I836" i="1"/>
  <c r="I827" i="1" s="1"/>
  <c r="H836" i="1"/>
  <c r="I834" i="1"/>
  <c r="H834" i="1"/>
  <c r="I832" i="1"/>
  <c r="H832" i="1"/>
  <c r="I828" i="1"/>
  <c r="H828" i="1"/>
  <c r="I826" i="1"/>
  <c r="I825" i="1"/>
  <c r="I821" i="1"/>
  <c r="H821" i="1"/>
  <c r="I819" i="1"/>
  <c r="H819" i="1"/>
  <c r="I817" i="1"/>
  <c r="H817" i="1"/>
  <c r="I815" i="1"/>
  <c r="H815" i="1"/>
  <c r="H810" i="1" s="1"/>
  <c r="H809" i="1" s="1"/>
  <c r="H808" i="1" s="1"/>
  <c r="H807" i="1" s="1"/>
  <c r="H806" i="1" s="1"/>
  <c r="I813" i="1"/>
  <c r="H813" i="1"/>
  <c r="I811" i="1"/>
  <c r="H811" i="1"/>
  <c r="I804" i="1"/>
  <c r="H804" i="1"/>
  <c r="I803" i="1"/>
  <c r="H803" i="1"/>
  <c r="H802" i="1" s="1"/>
  <c r="I802" i="1"/>
  <c r="I800" i="1"/>
  <c r="H800" i="1"/>
  <c r="I798" i="1"/>
  <c r="H798" i="1"/>
  <c r="I796" i="1"/>
  <c r="I795" i="1" s="1"/>
  <c r="I794" i="1" s="1"/>
  <c r="I793" i="1" s="1"/>
  <c r="I792" i="1" s="1"/>
  <c r="I791" i="1" s="1"/>
  <c r="H796" i="1"/>
  <c r="I789" i="1"/>
  <c r="I788" i="1" s="1"/>
  <c r="I787" i="1" s="1"/>
  <c r="I786" i="1" s="1"/>
  <c r="H789" i="1"/>
  <c r="H788" i="1"/>
  <c r="H787" i="1"/>
  <c r="H786" i="1" s="1"/>
  <c r="I785" i="1"/>
  <c r="H785" i="1"/>
  <c r="I784" i="1"/>
  <c r="H784" i="1"/>
  <c r="I782" i="1"/>
  <c r="I781" i="1" s="1"/>
  <c r="I780" i="1" s="1"/>
  <c r="I779" i="1" s="1"/>
  <c r="I778" i="1" s="1"/>
  <c r="H782" i="1"/>
  <c r="H781" i="1"/>
  <c r="H780" i="1"/>
  <c r="H779" i="1" s="1"/>
  <c r="H778" i="1"/>
  <c r="I776" i="1"/>
  <c r="H776" i="1"/>
  <c r="I774" i="1"/>
  <c r="H774" i="1"/>
  <c r="I772" i="1"/>
  <c r="I771" i="1" s="1"/>
  <c r="I770" i="1" s="1"/>
  <c r="H772" i="1"/>
  <c r="H771" i="1"/>
  <c r="H770" i="1" s="1"/>
  <c r="I767" i="1"/>
  <c r="H767" i="1"/>
  <c r="H766" i="1" s="1"/>
  <c r="H765" i="1" s="1"/>
  <c r="H764" i="1" s="1"/>
  <c r="H763" i="1" s="1"/>
  <c r="I766" i="1"/>
  <c r="I765" i="1" s="1"/>
  <c r="I764" i="1" s="1"/>
  <c r="I761" i="1"/>
  <c r="H761" i="1"/>
  <c r="I759" i="1"/>
  <c r="H759" i="1"/>
  <c r="I757" i="1"/>
  <c r="H757" i="1"/>
  <c r="H752" i="1" s="1"/>
  <c r="H751" i="1" s="1"/>
  <c r="H750" i="1" s="1"/>
  <c r="I753" i="1"/>
  <c r="H753" i="1"/>
  <c r="I746" i="1"/>
  <c r="H746" i="1"/>
  <c r="I744" i="1"/>
  <c r="H744" i="1"/>
  <c r="I742" i="1"/>
  <c r="H742" i="1"/>
  <c r="H737" i="1" s="1"/>
  <c r="H736" i="1" s="1"/>
  <c r="H735" i="1" s="1"/>
  <c r="H734" i="1" s="1"/>
  <c r="H733" i="1" s="1"/>
  <c r="I738" i="1"/>
  <c r="H738" i="1"/>
  <c r="I737" i="1"/>
  <c r="I736" i="1"/>
  <c r="I735" i="1" s="1"/>
  <c r="I734" i="1" s="1"/>
  <c r="I733" i="1" s="1"/>
  <c r="I731" i="1"/>
  <c r="H731" i="1"/>
  <c r="I729" i="1"/>
  <c r="H729" i="1"/>
  <c r="H722" i="1" s="1"/>
  <c r="H721" i="1" s="1"/>
  <c r="H720" i="1" s="1"/>
  <c r="H719" i="1" s="1"/>
  <c r="H718" i="1" s="1"/>
  <c r="I727" i="1"/>
  <c r="H727" i="1"/>
  <c r="I725" i="1"/>
  <c r="H725" i="1"/>
  <c r="I723" i="1"/>
  <c r="H723" i="1"/>
  <c r="I716" i="1"/>
  <c r="I715" i="1" s="1"/>
  <c r="I714" i="1" s="1"/>
  <c r="I704" i="1" s="1"/>
  <c r="I703" i="1" s="1"/>
  <c r="H716" i="1"/>
  <c r="H715" i="1"/>
  <c r="H714" i="1" s="1"/>
  <c r="I712" i="1"/>
  <c r="H712" i="1"/>
  <c r="I710" i="1"/>
  <c r="H710" i="1"/>
  <c r="H707" i="1" s="1"/>
  <c r="H706" i="1" s="1"/>
  <c r="H705" i="1" s="1"/>
  <c r="H704" i="1" s="1"/>
  <c r="H703" i="1" s="1"/>
  <c r="I708" i="1"/>
  <c r="I707" i="1" s="1"/>
  <c r="I706" i="1" s="1"/>
  <c r="I705" i="1" s="1"/>
  <c r="H708" i="1"/>
  <c r="I701" i="1"/>
  <c r="I700" i="1" s="1"/>
  <c r="I699" i="1" s="1"/>
  <c r="I698" i="1" s="1"/>
  <c r="H701" i="1"/>
  <c r="H700" i="1"/>
  <c r="H699" i="1"/>
  <c r="H698" i="1" s="1"/>
  <c r="I697" i="1"/>
  <c r="H697" i="1"/>
  <c r="I695" i="1"/>
  <c r="H695" i="1"/>
  <c r="H692" i="1" s="1"/>
  <c r="I693" i="1"/>
  <c r="I692" i="1" s="1"/>
  <c r="I691" i="1" s="1"/>
  <c r="H693" i="1"/>
  <c r="H691" i="1"/>
  <c r="I688" i="1"/>
  <c r="H688" i="1"/>
  <c r="I687" i="1"/>
  <c r="H687" i="1"/>
  <c r="I686" i="1"/>
  <c r="I685" i="1" s="1"/>
  <c r="H686" i="1"/>
  <c r="H685" i="1" s="1"/>
  <c r="I682" i="1"/>
  <c r="H682" i="1"/>
  <c r="I680" i="1"/>
  <c r="H680" i="1"/>
  <c r="I678" i="1"/>
  <c r="H678" i="1"/>
  <c r="I674" i="1"/>
  <c r="H674" i="1"/>
  <c r="I665" i="1"/>
  <c r="I664" i="1" s="1"/>
  <c r="I663" i="1" s="1"/>
  <c r="I662" i="1" s="1"/>
  <c r="I661" i="1" s="1"/>
  <c r="H665" i="1"/>
  <c r="H664" i="1" s="1"/>
  <c r="H663" i="1" s="1"/>
  <c r="H662" i="1" s="1"/>
  <c r="H661" i="1" s="1"/>
  <c r="I658" i="1"/>
  <c r="H658" i="1"/>
  <c r="I655" i="1"/>
  <c r="H655" i="1"/>
  <c r="H648" i="1" s="1"/>
  <c r="H647" i="1" s="1"/>
  <c r="H646" i="1" s="1"/>
  <c r="H645" i="1" s="1"/>
  <c r="I652" i="1"/>
  <c r="H652" i="1"/>
  <c r="I649" i="1"/>
  <c r="H649" i="1"/>
  <c r="I643" i="1"/>
  <c r="I642" i="1" s="1"/>
  <c r="H643" i="1"/>
  <c r="H642" i="1" s="1"/>
  <c r="I640" i="1"/>
  <c r="H640" i="1"/>
  <c r="I637" i="1"/>
  <c r="H637" i="1"/>
  <c r="I634" i="1"/>
  <c r="H634" i="1"/>
  <c r="I631" i="1"/>
  <c r="H631" i="1"/>
  <c r="I629" i="1"/>
  <c r="H629" i="1"/>
  <c r="I626" i="1"/>
  <c r="H626" i="1"/>
  <c r="H625" i="1"/>
  <c r="I623" i="1"/>
  <c r="H623" i="1"/>
  <c r="I620" i="1"/>
  <c r="H620" i="1"/>
  <c r="I617" i="1"/>
  <c r="H617" i="1"/>
  <c r="I614" i="1"/>
  <c r="H614" i="1"/>
  <c r="I611" i="1"/>
  <c r="H611" i="1"/>
  <c r="I608" i="1"/>
  <c r="H608" i="1"/>
  <c r="I605" i="1"/>
  <c r="H605" i="1"/>
  <c r="I602" i="1"/>
  <c r="H602" i="1"/>
  <c r="I599" i="1"/>
  <c r="I598" i="1" s="1"/>
  <c r="H599" i="1"/>
  <c r="I589" i="1"/>
  <c r="I588" i="1" s="1"/>
  <c r="H589" i="1"/>
  <c r="H588" i="1" s="1"/>
  <c r="I586" i="1"/>
  <c r="H586" i="1"/>
  <c r="I584" i="1"/>
  <c r="H584" i="1"/>
  <c r="I580" i="1"/>
  <c r="I579" i="1" s="1"/>
  <c r="I578" i="1" s="1"/>
  <c r="I577" i="1" s="1"/>
  <c r="I576" i="1" s="1"/>
  <c r="H580" i="1"/>
  <c r="H579" i="1" s="1"/>
  <c r="H578" i="1" s="1"/>
  <c r="H577" i="1" s="1"/>
  <c r="H576" i="1" s="1"/>
  <c r="I573" i="1"/>
  <c r="H573" i="1"/>
  <c r="I572" i="1"/>
  <c r="I571" i="1" s="1"/>
  <c r="H572" i="1"/>
  <c r="H571" i="1"/>
  <c r="I569" i="1"/>
  <c r="I566" i="1" s="1"/>
  <c r="H569" i="1"/>
  <c r="I567" i="1"/>
  <c r="H567" i="1"/>
  <c r="H566" i="1"/>
  <c r="I564" i="1"/>
  <c r="H564" i="1"/>
  <c r="I563" i="1"/>
  <c r="I547" i="1" s="1"/>
  <c r="H563" i="1"/>
  <c r="I561" i="1"/>
  <c r="I560" i="1" s="1"/>
  <c r="H561" i="1"/>
  <c r="H560" i="1" s="1"/>
  <c r="I556" i="1"/>
  <c r="H556" i="1"/>
  <c r="I554" i="1"/>
  <c r="H554" i="1"/>
  <c r="I549" i="1"/>
  <c r="H549" i="1"/>
  <c r="I548" i="1"/>
  <c r="H548" i="1"/>
  <c r="H547" i="1" s="1"/>
  <c r="I545" i="1"/>
  <c r="H545" i="1"/>
  <c r="I543" i="1"/>
  <c r="H543" i="1"/>
  <c r="I539" i="1"/>
  <c r="H539" i="1"/>
  <c r="H538" i="1" s="1"/>
  <c r="I538" i="1"/>
  <c r="I537" i="1"/>
  <c r="H537" i="1"/>
  <c r="I535" i="1"/>
  <c r="I534" i="1" s="1"/>
  <c r="H535" i="1"/>
  <c r="H534" i="1" s="1"/>
  <c r="I532" i="1"/>
  <c r="H532" i="1"/>
  <c r="I530" i="1"/>
  <c r="H530" i="1"/>
  <c r="H524" i="1" s="1"/>
  <c r="H523" i="1" s="1"/>
  <c r="I525" i="1"/>
  <c r="H525" i="1"/>
  <c r="I524" i="1"/>
  <c r="I523" i="1" s="1"/>
  <c r="I522" i="1" s="1"/>
  <c r="I520" i="1"/>
  <c r="I519" i="1" s="1"/>
  <c r="I518" i="1" s="1"/>
  <c r="I517" i="1" s="1"/>
  <c r="H520" i="1"/>
  <c r="H519" i="1"/>
  <c r="H518" i="1" s="1"/>
  <c r="H517" i="1" s="1"/>
  <c r="I513" i="1"/>
  <c r="I512" i="1" s="1"/>
  <c r="I511" i="1" s="1"/>
  <c r="H513" i="1"/>
  <c r="H512" i="1"/>
  <c r="H511" i="1" s="1"/>
  <c r="I509" i="1"/>
  <c r="H509" i="1"/>
  <c r="I507" i="1"/>
  <c r="H507" i="1"/>
  <c r="H504" i="1" s="1"/>
  <c r="H503" i="1" s="1"/>
  <c r="H502" i="1" s="1"/>
  <c r="H501" i="1" s="1"/>
  <c r="H500" i="1" s="1"/>
  <c r="I505" i="1"/>
  <c r="H505" i="1"/>
  <c r="I498" i="1"/>
  <c r="I497" i="1" s="1"/>
  <c r="I496" i="1" s="1"/>
  <c r="H498" i="1"/>
  <c r="H497" i="1"/>
  <c r="H496" i="1"/>
  <c r="I494" i="1"/>
  <c r="H494" i="1"/>
  <c r="I493" i="1"/>
  <c r="H493" i="1"/>
  <c r="I492" i="1"/>
  <c r="I491" i="1" s="1"/>
  <c r="I490" i="1" s="1"/>
  <c r="I489" i="1" s="1"/>
  <c r="H492" i="1"/>
  <c r="I486" i="1"/>
  <c r="H486" i="1"/>
  <c r="I484" i="1"/>
  <c r="H484" i="1"/>
  <c r="H483" i="1" s="1"/>
  <c r="H482" i="1" s="1"/>
  <c r="I479" i="1"/>
  <c r="H479" i="1"/>
  <c r="H478" i="1" s="1"/>
  <c r="H477" i="1" s="1"/>
  <c r="H476" i="1" s="1"/>
  <c r="H475" i="1" s="1"/>
  <c r="H474" i="1" s="1"/>
  <c r="I478" i="1"/>
  <c r="I477" i="1"/>
  <c r="I470" i="1"/>
  <c r="H470" i="1"/>
  <c r="H469" i="1" s="1"/>
  <c r="I469" i="1"/>
  <c r="I466" i="1"/>
  <c r="H466" i="1"/>
  <c r="I465" i="1"/>
  <c r="H465" i="1"/>
  <c r="I463" i="1"/>
  <c r="H463" i="1"/>
  <c r="I461" i="1"/>
  <c r="H461" i="1"/>
  <c r="I459" i="1"/>
  <c r="H459" i="1"/>
  <c r="I457" i="1"/>
  <c r="H457" i="1"/>
  <c r="I453" i="1"/>
  <c r="H453" i="1"/>
  <c r="I452" i="1"/>
  <c r="I451" i="1" s="1"/>
  <c r="H452" i="1"/>
  <c r="H451" i="1" s="1"/>
  <c r="I449" i="1"/>
  <c r="I448" i="1" s="1"/>
  <c r="I447" i="1" s="1"/>
  <c r="H449" i="1"/>
  <c r="H448" i="1"/>
  <c r="H447" i="1" s="1"/>
  <c r="I445" i="1"/>
  <c r="H445" i="1"/>
  <c r="I444" i="1"/>
  <c r="I433" i="1" s="1"/>
  <c r="I432" i="1" s="1"/>
  <c r="I431" i="1" s="1"/>
  <c r="H444" i="1"/>
  <c r="I439" i="1"/>
  <c r="H439" i="1"/>
  <c r="I437" i="1"/>
  <c r="H437" i="1"/>
  <c r="I435" i="1"/>
  <c r="H435" i="1"/>
  <c r="H434" i="1" s="1"/>
  <c r="H433" i="1" s="1"/>
  <c r="H432" i="1" s="1"/>
  <c r="H431" i="1" s="1"/>
  <c r="I434" i="1"/>
  <c r="I429" i="1"/>
  <c r="I428" i="1" s="1"/>
  <c r="I427" i="1" s="1"/>
  <c r="H429" i="1"/>
  <c r="H428" i="1"/>
  <c r="H427" i="1" s="1"/>
  <c r="I424" i="1"/>
  <c r="H424" i="1"/>
  <c r="H423" i="1" s="1"/>
  <c r="I423" i="1"/>
  <c r="I421" i="1"/>
  <c r="I420" i="1" s="1"/>
  <c r="H421" i="1"/>
  <c r="H420" i="1"/>
  <c r="I418" i="1"/>
  <c r="H418" i="1"/>
  <c r="I416" i="1"/>
  <c r="H416" i="1"/>
  <c r="I414" i="1"/>
  <c r="H414" i="1"/>
  <c r="I413" i="1"/>
  <c r="H413" i="1"/>
  <c r="H408" i="1" s="1"/>
  <c r="H407" i="1" s="1"/>
  <c r="H406" i="1" s="1"/>
  <c r="I410" i="1"/>
  <c r="I409" i="1" s="1"/>
  <c r="H410" i="1"/>
  <c r="H409" i="1" s="1"/>
  <c r="I403" i="1"/>
  <c r="I402" i="1" s="1"/>
  <c r="I401" i="1" s="1"/>
  <c r="H403" i="1"/>
  <c r="H402" i="1" s="1"/>
  <c r="H401" i="1" s="1"/>
  <c r="I398" i="1"/>
  <c r="H398" i="1"/>
  <c r="I395" i="1"/>
  <c r="H395" i="1"/>
  <c r="I394" i="1"/>
  <c r="H394" i="1"/>
  <c r="I392" i="1"/>
  <c r="H392" i="1"/>
  <c r="I390" i="1"/>
  <c r="I389" i="1" s="1"/>
  <c r="H390" i="1"/>
  <c r="H389" i="1" s="1"/>
  <c r="I386" i="1"/>
  <c r="H386" i="1"/>
  <c r="H385" i="1" s="1"/>
  <c r="I385" i="1"/>
  <c r="I382" i="1"/>
  <c r="H382" i="1"/>
  <c r="I381" i="1"/>
  <c r="H381" i="1"/>
  <c r="I378" i="1"/>
  <c r="I377" i="1" s="1"/>
  <c r="H378" i="1"/>
  <c r="H377" i="1" s="1"/>
  <c r="I373" i="1"/>
  <c r="H373" i="1"/>
  <c r="I368" i="1"/>
  <c r="H368" i="1"/>
  <c r="I366" i="1"/>
  <c r="H366" i="1"/>
  <c r="I360" i="1"/>
  <c r="H360" i="1"/>
  <c r="H359" i="1" s="1"/>
  <c r="I353" i="1"/>
  <c r="I352" i="1" s="1"/>
  <c r="I351" i="1" s="1"/>
  <c r="H353" i="1"/>
  <c r="H352" i="1" s="1"/>
  <c r="H351" i="1" s="1"/>
  <c r="I348" i="1"/>
  <c r="I347" i="1" s="1"/>
  <c r="H348" i="1"/>
  <c r="H347" i="1"/>
  <c r="I343" i="1"/>
  <c r="H343" i="1"/>
  <c r="I338" i="1"/>
  <c r="H338" i="1"/>
  <c r="I336" i="1"/>
  <c r="H336" i="1"/>
  <c r="I331" i="1"/>
  <c r="H331" i="1"/>
  <c r="I323" i="1"/>
  <c r="I322" i="1" s="1"/>
  <c r="I321" i="1" s="1"/>
  <c r="H323" i="1"/>
  <c r="H322" i="1"/>
  <c r="H321" i="1" s="1"/>
  <c r="I319" i="1"/>
  <c r="H319" i="1"/>
  <c r="I315" i="1"/>
  <c r="H315" i="1"/>
  <c r="I309" i="1"/>
  <c r="H309" i="1"/>
  <c r="I307" i="1"/>
  <c r="H307" i="1"/>
  <c r="I305" i="1"/>
  <c r="H305" i="1"/>
  <c r="I301" i="1"/>
  <c r="H301" i="1"/>
  <c r="H300" i="1"/>
  <c r="H299" i="1" s="1"/>
  <c r="H298" i="1" s="1"/>
  <c r="H297" i="1" s="1"/>
  <c r="I293" i="1"/>
  <c r="H293" i="1"/>
  <c r="I291" i="1"/>
  <c r="H291" i="1"/>
  <c r="I289" i="1"/>
  <c r="H289" i="1"/>
  <c r="I286" i="1"/>
  <c r="I285" i="1" s="1"/>
  <c r="I284" i="1" s="1"/>
  <c r="H286" i="1"/>
  <c r="H285" i="1" s="1"/>
  <c r="H284" i="1" s="1"/>
  <c r="I282" i="1"/>
  <c r="H282" i="1"/>
  <c r="I280" i="1"/>
  <c r="H280" i="1"/>
  <c r="I279" i="1"/>
  <c r="H279" i="1"/>
  <c r="H278" i="1" s="1"/>
  <c r="H277" i="1" s="1"/>
  <c r="H276" i="1" s="1"/>
  <c r="H275" i="1" s="1"/>
  <c r="H274" i="1" s="1"/>
  <c r="I278" i="1"/>
  <c r="I272" i="1"/>
  <c r="H272" i="1"/>
  <c r="H271" i="1" s="1"/>
  <c r="H270" i="1" s="1"/>
  <c r="H269" i="1" s="1"/>
  <c r="H268" i="1" s="1"/>
  <c r="I271" i="1"/>
  <c r="I270" i="1" s="1"/>
  <c r="I269" i="1" s="1"/>
  <c r="I268" i="1" s="1"/>
  <c r="I265" i="1"/>
  <c r="H265" i="1"/>
  <c r="I264" i="1"/>
  <c r="H264" i="1"/>
  <c r="H263" i="1" s="1"/>
  <c r="H262" i="1" s="1"/>
  <c r="H261" i="1" s="1"/>
  <c r="H260" i="1" s="1"/>
  <c r="I263" i="1"/>
  <c r="I262" i="1" s="1"/>
  <c r="I261" i="1" s="1"/>
  <c r="I258" i="1"/>
  <c r="H258" i="1"/>
  <c r="I257" i="1"/>
  <c r="I256" i="1" s="1"/>
  <c r="I255" i="1" s="1"/>
  <c r="I254" i="1" s="1"/>
  <c r="I253" i="1" s="1"/>
  <c r="H257" i="1"/>
  <c r="H256" i="1" s="1"/>
  <c r="H255" i="1" s="1"/>
  <c r="H254" i="1" s="1"/>
  <c r="H253" i="1" s="1"/>
  <c r="I251" i="1"/>
  <c r="H251" i="1"/>
  <c r="I250" i="1"/>
  <c r="I249" i="1" s="1"/>
  <c r="H250" i="1"/>
  <c r="H249" i="1"/>
  <c r="I247" i="1"/>
  <c r="I246" i="1" s="1"/>
  <c r="I245" i="1" s="1"/>
  <c r="H247" i="1"/>
  <c r="H246" i="1"/>
  <c r="H245" i="1"/>
  <c r="I241" i="1"/>
  <c r="I240" i="1" s="1"/>
  <c r="I239" i="1" s="1"/>
  <c r="I238" i="1" s="1"/>
  <c r="I237" i="1" s="1"/>
  <c r="H241" i="1"/>
  <c r="H240" i="1" s="1"/>
  <c r="H239" i="1" s="1"/>
  <c r="H238" i="1"/>
  <c r="H237" i="1" s="1"/>
  <c r="I235" i="1"/>
  <c r="H235" i="1"/>
  <c r="I234" i="1"/>
  <c r="I233" i="1" s="1"/>
  <c r="I232" i="1" s="1"/>
  <c r="I231" i="1" s="1"/>
  <c r="H234" i="1"/>
  <c r="H233" i="1" s="1"/>
  <c r="H232" i="1" s="1"/>
  <c r="H231" i="1"/>
  <c r="I228" i="1"/>
  <c r="I227" i="1" s="1"/>
  <c r="I226" i="1" s="1"/>
  <c r="I225" i="1" s="1"/>
  <c r="I224" i="1" s="1"/>
  <c r="I223" i="1" s="1"/>
  <c r="H228" i="1"/>
  <c r="H227" i="1"/>
  <c r="H226" i="1" s="1"/>
  <c r="H225" i="1" s="1"/>
  <c r="H224" i="1" s="1"/>
  <c r="H223" i="1" s="1"/>
  <c r="I221" i="1"/>
  <c r="I220" i="1" s="1"/>
  <c r="H221" i="1"/>
  <c r="H220" i="1" s="1"/>
  <c r="H216" i="1" s="1"/>
  <c r="H215" i="1" s="1"/>
  <c r="H214" i="1" s="1"/>
  <c r="I218" i="1"/>
  <c r="I217" i="1" s="1"/>
  <c r="H218" i="1"/>
  <c r="H217" i="1" s="1"/>
  <c r="I212" i="1"/>
  <c r="H212" i="1"/>
  <c r="I210" i="1"/>
  <c r="I209" i="1" s="1"/>
  <c r="I208" i="1" s="1"/>
  <c r="I207" i="1" s="1"/>
  <c r="I206" i="1" s="1"/>
  <c r="H210" i="1"/>
  <c r="H209" i="1" s="1"/>
  <c r="H208" i="1"/>
  <c r="H207" i="1" s="1"/>
  <c r="H206" i="1" s="1"/>
  <c r="H205" i="1" s="1"/>
  <c r="I203" i="1"/>
  <c r="I202" i="1" s="1"/>
  <c r="I201" i="1" s="1"/>
  <c r="H203" i="1"/>
  <c r="H202" i="1"/>
  <c r="H201" i="1"/>
  <c r="I199" i="1"/>
  <c r="H199" i="1"/>
  <c r="I198" i="1"/>
  <c r="H198" i="1"/>
  <c r="I196" i="1"/>
  <c r="I195" i="1" s="1"/>
  <c r="H196" i="1"/>
  <c r="H195" i="1" s="1"/>
  <c r="I193" i="1"/>
  <c r="I192" i="1" s="1"/>
  <c r="H193" i="1"/>
  <c r="H192" i="1"/>
  <c r="I190" i="1"/>
  <c r="H190" i="1"/>
  <c r="I189" i="1"/>
  <c r="H189" i="1"/>
  <c r="I187" i="1"/>
  <c r="I186" i="1" s="1"/>
  <c r="H187" i="1"/>
  <c r="H186" i="1" s="1"/>
  <c r="I179" i="1"/>
  <c r="H179" i="1"/>
  <c r="I176" i="1"/>
  <c r="I175" i="1" s="1"/>
  <c r="I174" i="1" s="1"/>
  <c r="H176" i="1"/>
  <c r="H175" i="1" s="1"/>
  <c r="H174" i="1" s="1"/>
  <c r="I172" i="1"/>
  <c r="H172" i="1"/>
  <c r="H171" i="1" s="1"/>
  <c r="I171" i="1"/>
  <c r="I169" i="1"/>
  <c r="H169" i="1"/>
  <c r="I168" i="1"/>
  <c r="H168" i="1"/>
  <c r="I166" i="1"/>
  <c r="H166" i="1"/>
  <c r="I164" i="1"/>
  <c r="I163" i="1" s="1"/>
  <c r="I162" i="1" s="1"/>
  <c r="H164" i="1"/>
  <c r="H163" i="1"/>
  <c r="H162" i="1" s="1"/>
  <c r="I160" i="1"/>
  <c r="H160" i="1"/>
  <c r="I158" i="1"/>
  <c r="H158" i="1"/>
  <c r="I156" i="1"/>
  <c r="H156" i="1"/>
  <c r="I152" i="1"/>
  <c r="H152" i="1"/>
  <c r="I151" i="1"/>
  <c r="H151" i="1"/>
  <c r="I150" i="1"/>
  <c r="H150" i="1"/>
  <c r="I145" i="1"/>
  <c r="H145" i="1"/>
  <c r="I144" i="1"/>
  <c r="H144" i="1"/>
  <c r="I143" i="1"/>
  <c r="H143" i="1"/>
  <c r="I141" i="1"/>
  <c r="I140" i="1" s="1"/>
  <c r="H141" i="1"/>
  <c r="H140" i="1"/>
  <c r="I138" i="1"/>
  <c r="H138" i="1"/>
  <c r="H137" i="1" s="1"/>
  <c r="H136" i="1" s="1"/>
  <c r="H127" i="1" s="1"/>
  <c r="I137" i="1"/>
  <c r="I136" i="1"/>
  <c r="I134" i="1"/>
  <c r="I133" i="1" s="1"/>
  <c r="I132" i="1" s="1"/>
  <c r="H134" i="1"/>
  <c r="H133" i="1" s="1"/>
  <c r="H132" i="1" s="1"/>
  <c r="I130" i="1"/>
  <c r="H130" i="1"/>
  <c r="H129" i="1" s="1"/>
  <c r="I129" i="1"/>
  <c r="I128" i="1"/>
  <c r="H128" i="1"/>
  <c r="I127" i="1"/>
  <c r="I125" i="1"/>
  <c r="I124" i="1" s="1"/>
  <c r="I123" i="1" s="1"/>
  <c r="H125" i="1"/>
  <c r="H124" i="1"/>
  <c r="H123" i="1"/>
  <c r="I121" i="1"/>
  <c r="H121" i="1"/>
  <c r="I120" i="1"/>
  <c r="I119" i="1" s="1"/>
  <c r="I118" i="1" s="1"/>
  <c r="H120" i="1"/>
  <c r="H119" i="1"/>
  <c r="H118" i="1" s="1"/>
  <c r="I115" i="1"/>
  <c r="I114" i="1" s="1"/>
  <c r="I109" i="1" s="1"/>
  <c r="H115" i="1"/>
  <c r="H114" i="1"/>
  <c r="H109" i="1" s="1"/>
  <c r="I111" i="1"/>
  <c r="H111" i="1"/>
  <c r="I110" i="1"/>
  <c r="H110" i="1"/>
  <c r="I107" i="1"/>
  <c r="H107" i="1"/>
  <c r="I103" i="1"/>
  <c r="I102" i="1" s="1"/>
  <c r="I101" i="1" s="1"/>
  <c r="H103" i="1"/>
  <c r="H102" i="1"/>
  <c r="H101" i="1" s="1"/>
  <c r="I99" i="1"/>
  <c r="I98" i="1" s="1"/>
  <c r="I97" i="1" s="1"/>
  <c r="H99" i="1"/>
  <c r="H98" i="1"/>
  <c r="H97" i="1" s="1"/>
  <c r="I95" i="1"/>
  <c r="I94" i="1" s="1"/>
  <c r="H95" i="1"/>
  <c r="H94" i="1"/>
  <c r="I92" i="1"/>
  <c r="H92" i="1"/>
  <c r="I91" i="1"/>
  <c r="H91" i="1"/>
  <c r="H90" i="1" s="1"/>
  <c r="H89" i="1" s="1"/>
  <c r="I90" i="1"/>
  <c r="I89" i="1" s="1"/>
  <c r="I88" i="1" s="1"/>
  <c r="I86" i="1"/>
  <c r="H86" i="1"/>
  <c r="H85" i="1" s="1"/>
  <c r="I85" i="1"/>
  <c r="I84" i="1"/>
  <c r="I83" i="1" s="1"/>
  <c r="I82" i="1" s="1"/>
  <c r="H84" i="1"/>
  <c r="H83" i="1" s="1"/>
  <c r="H82" i="1" s="1"/>
  <c r="I80" i="1"/>
  <c r="I79" i="1" s="1"/>
  <c r="I78" i="1" s="1"/>
  <c r="H80" i="1"/>
  <c r="H79" i="1"/>
  <c r="H78" i="1" s="1"/>
  <c r="I76" i="1"/>
  <c r="H76" i="1"/>
  <c r="I75" i="1"/>
  <c r="H75" i="1"/>
  <c r="H74" i="1" s="1"/>
  <c r="H73" i="1" s="1"/>
  <c r="I74" i="1"/>
  <c r="I73" i="1" s="1"/>
  <c r="I71" i="1"/>
  <c r="H71" i="1"/>
  <c r="I69" i="1"/>
  <c r="H69" i="1"/>
  <c r="I67" i="1"/>
  <c r="I62" i="1" s="1"/>
  <c r="I61" i="1" s="1"/>
  <c r="H67" i="1"/>
  <c r="I63" i="1"/>
  <c r="H63" i="1"/>
  <c r="I58" i="1"/>
  <c r="H58" i="1"/>
  <c r="H57" i="1" s="1"/>
  <c r="I57" i="1"/>
  <c r="I56" i="1" s="1"/>
  <c r="H56" i="1"/>
  <c r="I54" i="1"/>
  <c r="H54" i="1"/>
  <c r="H53" i="1" s="1"/>
  <c r="H48" i="1" s="1"/>
  <c r="I53" i="1"/>
  <c r="I48" i="1" s="1"/>
  <c r="I50" i="1"/>
  <c r="H50" i="1"/>
  <c r="I49" i="1"/>
  <c r="H49" i="1"/>
  <c r="I45" i="1"/>
  <c r="H45" i="1"/>
  <c r="I44" i="1"/>
  <c r="H44" i="1"/>
  <c r="H43" i="1" s="1"/>
  <c r="I43" i="1"/>
  <c r="I39" i="1"/>
  <c r="H39" i="1"/>
  <c r="I37" i="1"/>
  <c r="H37" i="1"/>
  <c r="I36" i="1"/>
  <c r="H36" i="1"/>
  <c r="H35" i="1" s="1"/>
  <c r="H34" i="1" s="1"/>
  <c r="H33" i="1" s="1"/>
  <c r="I35" i="1"/>
  <c r="I34" i="1" s="1"/>
  <c r="I33" i="1" s="1"/>
  <c r="I29" i="1"/>
  <c r="H29" i="1"/>
  <c r="H28" i="1" s="1"/>
  <c r="H27" i="1" s="1"/>
  <c r="H26" i="1" s="1"/>
  <c r="I28" i="1"/>
  <c r="I27" i="1" s="1"/>
  <c r="I26" i="1" s="1"/>
  <c r="I24" i="1"/>
  <c r="H24" i="1"/>
  <c r="I22" i="1"/>
  <c r="H22" i="1"/>
  <c r="I20" i="1"/>
  <c r="H20" i="1"/>
  <c r="I16" i="1"/>
  <c r="I15" i="1" s="1"/>
  <c r="I14" i="1" s="1"/>
  <c r="I13" i="1" s="1"/>
  <c r="I12" i="1" s="1"/>
  <c r="I11" i="1" s="1"/>
  <c r="H16" i="1"/>
  <c r="H15" i="1" s="1"/>
  <c r="H14" i="1" s="1"/>
  <c r="H13" i="1" s="1"/>
  <c r="H12" i="1" s="1"/>
  <c r="H11" i="1" s="1"/>
  <c r="I516" i="1" l="1"/>
  <c r="I515" i="1" s="1"/>
  <c r="I892" i="1"/>
  <c r="I891" i="1" s="1"/>
  <c r="I205" i="1"/>
  <c r="I32" i="1"/>
  <c r="H892" i="1"/>
  <c r="H961" i="1"/>
  <c r="H960" i="1" s="1"/>
  <c r="I995" i="1"/>
  <c r="I994" i="1" s="1"/>
  <c r="I960" i="1" s="1"/>
  <c r="I42" i="1"/>
  <c r="I41" i="1" s="1"/>
  <c r="H522" i="1"/>
  <c r="H516" i="1" s="1"/>
  <c r="H515" i="1" s="1"/>
  <c r="H1098" i="1"/>
  <c r="H88" i="1"/>
  <c r="H749" i="1"/>
  <c r="I1098" i="1"/>
  <c r="H230" i="1"/>
  <c r="I824" i="1"/>
  <c r="H155" i="1"/>
  <c r="H154" i="1" s="1"/>
  <c r="I185" i="1"/>
  <c r="I184" i="1" s="1"/>
  <c r="I183" i="1" s="1"/>
  <c r="H491" i="1"/>
  <c r="H490" i="1" s="1"/>
  <c r="H489" i="1" s="1"/>
  <c r="I597" i="1"/>
  <c r="I596" i="1" s="1"/>
  <c r="I595" i="1" s="1"/>
  <c r="I684" i="1"/>
  <c r="I1071" i="1"/>
  <c r="I1070" i="1" s="1"/>
  <c r="I1069" i="1" s="1"/>
  <c r="I1068" i="1" s="1"/>
  <c r="I1067" i="1" s="1"/>
  <c r="I1131" i="1"/>
  <c r="I1130" i="1" s="1"/>
  <c r="I277" i="1"/>
  <c r="I276" i="1" s="1"/>
  <c r="I275" i="1" s="1"/>
  <c r="I274" i="1" s="1"/>
  <c r="H598" i="1"/>
  <c r="H597" i="1" s="1"/>
  <c r="H596" i="1" s="1"/>
  <c r="H595" i="1" s="1"/>
  <c r="H594" i="1" s="1"/>
  <c r="H593" i="1" s="1"/>
  <c r="H684" i="1"/>
  <c r="I155" i="1"/>
  <c r="I154" i="1" s="1"/>
  <c r="I763" i="1"/>
  <c r="I810" i="1"/>
  <c r="I809" i="1" s="1"/>
  <c r="I808" i="1" s="1"/>
  <c r="I807" i="1" s="1"/>
  <c r="I806" i="1" s="1"/>
  <c r="I216" i="1"/>
  <c r="I215" i="1" s="1"/>
  <c r="I214" i="1" s="1"/>
  <c r="H185" i="1"/>
  <c r="H184" i="1" s="1"/>
  <c r="H183" i="1" s="1"/>
  <c r="I722" i="1"/>
  <c r="I721" i="1" s="1"/>
  <c r="I720" i="1" s="1"/>
  <c r="I719" i="1" s="1"/>
  <c r="I718" i="1" s="1"/>
  <c r="H827" i="1"/>
  <c r="H826" i="1" s="1"/>
  <c r="H825" i="1" s="1"/>
  <c r="H824" i="1" s="1"/>
  <c r="H823" i="1" s="1"/>
  <c r="H62" i="1"/>
  <c r="H61" i="1" s="1"/>
  <c r="H42" i="1" s="1"/>
  <c r="H41" i="1" s="1"/>
  <c r="H32" i="1" s="1"/>
  <c r="H244" i="1"/>
  <c r="H243" i="1" s="1"/>
  <c r="H314" i="1"/>
  <c r="H313" i="1" s="1"/>
  <c r="H312" i="1" s="1"/>
  <c r="H311" i="1" s="1"/>
  <c r="H296" i="1" s="1"/>
  <c r="H295" i="1" s="1"/>
  <c r="H330" i="1"/>
  <c r="H329" i="1" s="1"/>
  <c r="H328" i="1" s="1"/>
  <c r="H327" i="1" s="1"/>
  <c r="H326" i="1" s="1"/>
  <c r="H325" i="1" s="1"/>
  <c r="H673" i="1"/>
  <c r="H672" i="1" s="1"/>
  <c r="H671" i="1" s="1"/>
  <c r="I1147" i="1"/>
  <c r="I1146" i="1" s="1"/>
  <c r="I1145" i="1" s="1"/>
  <c r="I1144" i="1" s="1"/>
  <c r="I1143" i="1" s="1"/>
  <c r="I314" i="1"/>
  <c r="I313" i="1" s="1"/>
  <c r="I312" i="1" s="1"/>
  <c r="I311" i="1" s="1"/>
  <c r="I330" i="1"/>
  <c r="I329" i="1" s="1"/>
  <c r="I328" i="1" s="1"/>
  <c r="I327" i="1" s="1"/>
  <c r="I504" i="1"/>
  <c r="I503" i="1" s="1"/>
  <c r="I502" i="1" s="1"/>
  <c r="I501" i="1" s="1"/>
  <c r="I500" i="1" s="1"/>
  <c r="I488" i="1" s="1"/>
  <c r="I648" i="1"/>
  <c r="I647" i="1" s="1"/>
  <c r="I646" i="1" s="1"/>
  <c r="I645" i="1" s="1"/>
  <c r="I673" i="1"/>
  <c r="I672" i="1" s="1"/>
  <c r="I671" i="1" s="1"/>
  <c r="I670" i="1" s="1"/>
  <c r="I669" i="1" s="1"/>
  <c r="I752" i="1"/>
  <c r="I751" i="1" s="1"/>
  <c r="I750" i="1" s="1"/>
  <c r="I749" i="1" s="1"/>
  <c r="I748" i="1" s="1"/>
  <c r="H1147" i="1"/>
  <c r="H1146" i="1" s="1"/>
  <c r="H1145" i="1" s="1"/>
  <c r="H1144" i="1" s="1"/>
  <c r="H1143" i="1" s="1"/>
  <c r="H1164" i="1"/>
  <c r="I244" i="1"/>
  <c r="I243" i="1" s="1"/>
  <c r="I230" i="1" s="1"/>
  <c r="I149" i="1"/>
  <c r="I148" i="1" s="1"/>
  <c r="I147" i="1" s="1"/>
  <c r="H149" i="1"/>
  <c r="H148" i="1" s="1"/>
  <c r="H358" i="1"/>
  <c r="H357" i="1" s="1"/>
  <c r="H356" i="1" s="1"/>
  <c r="I359" i="1"/>
  <c r="I358" i="1" s="1"/>
  <c r="I357" i="1" s="1"/>
  <c r="I356" i="1" s="1"/>
  <c r="I483" i="1"/>
  <c r="I482" i="1" s="1"/>
  <c r="I476" i="1" s="1"/>
  <c r="I475" i="1" s="1"/>
  <c r="I474" i="1" s="1"/>
  <c r="H795" i="1"/>
  <c r="H794" i="1" s="1"/>
  <c r="H793" i="1" s="1"/>
  <c r="H792" i="1" s="1"/>
  <c r="H791" i="1" s="1"/>
  <c r="H874" i="1"/>
  <c r="H873" i="1" s="1"/>
  <c r="H872" i="1" s="1"/>
  <c r="H871" i="1" s="1"/>
  <c r="H870" i="1" s="1"/>
  <c r="H949" i="1"/>
  <c r="H948" i="1" s="1"/>
  <c r="H947" i="1" s="1"/>
  <c r="H946" i="1" s="1"/>
  <c r="H945" i="1" s="1"/>
  <c r="I300" i="1"/>
  <c r="I299" i="1" s="1"/>
  <c r="I298" i="1" s="1"/>
  <c r="I297" i="1" s="1"/>
  <c r="I296" i="1" s="1"/>
  <c r="I295" i="1" s="1"/>
  <c r="I625" i="1"/>
  <c r="I874" i="1"/>
  <c r="I873" i="1" s="1"/>
  <c r="I872" i="1" s="1"/>
  <c r="I871" i="1" s="1"/>
  <c r="I870" i="1" s="1"/>
  <c r="H1030" i="1"/>
  <c r="H1029" i="1" s="1"/>
  <c r="H1028" i="1" s="1"/>
  <c r="H1027" i="1" s="1"/>
  <c r="H1026" i="1" s="1"/>
  <c r="I408" i="1"/>
  <c r="I407" i="1" s="1"/>
  <c r="I406" i="1" s="1"/>
  <c r="I260" i="1"/>
  <c r="I1027" i="1"/>
  <c r="H488" i="1" l="1"/>
  <c r="I594" i="1"/>
  <c r="I593" i="1" s="1"/>
  <c r="I1026" i="1"/>
  <c r="I326" i="1"/>
  <c r="I325" i="1" s="1"/>
  <c r="H147" i="1"/>
  <c r="H31" i="1" s="1"/>
  <c r="I823" i="1"/>
  <c r="H891" i="1"/>
  <c r="H670" i="1"/>
  <c r="H669" i="1" s="1"/>
  <c r="I31" i="1"/>
  <c r="I1097" i="1"/>
  <c r="H748" i="1"/>
  <c r="H1097" i="1"/>
  <c r="H1224" i="1" s="1"/>
  <c r="H1226" i="1" s="1"/>
  <c r="I1224" i="1" l="1"/>
  <c r="I1226" i="1" s="1"/>
</calcChain>
</file>

<file path=xl/sharedStrings.xml><?xml version="1.0" encoding="utf-8"?>
<sst xmlns="http://schemas.openxmlformats.org/spreadsheetml/2006/main" count="2841" uniqueCount="610">
  <si>
    <t>Наименование</t>
  </si>
  <si>
    <t>ГРБС</t>
  </si>
  <si>
    <t>РЗ</t>
  </si>
  <si>
    <t>ПР</t>
  </si>
  <si>
    <t>ЦСР</t>
  </si>
  <si>
    <t>ВР</t>
  </si>
  <si>
    <t>2026 год</t>
  </si>
  <si>
    <t>2027 год</t>
  </si>
  <si>
    <t>СОВЕТ НОВОСЕЛИЦКОГО МУНИЦИПАЛЬНОГО ОКРУГА СТАВРОПОЛЬСКОГО КРАЯ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</si>
  <si>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</si>
  <si>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</si>
  <si>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</si>
  <si>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органов местного самоуправления</t>
  </si>
  <si>
    <t>50.0.00.00000</t>
  </si>
  <si>
    <t>Непрограммные расходы в рамках обеспечения деятельности центрального аппарата совета</t>
  </si>
  <si>
    <t>50.4.00.00000</t>
  </si>
  <si>
    <t>Расходы на обеспечение функций органов местного самоуправления</t>
  </si>
  <si>
    <t>50.4.00.10010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</si>
  <si>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</si>
  <si>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</si>
  <si>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</si>
  <si>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</si>
  <si>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</si>
  <si>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</si>
  <si>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Расходы на выплаты по оплате труда работников органов местного самоуправления</t>
  </si>
  <si>
    <t>50.4.00.10020</t>
  </si>
  <si>
    <t>Расходы на приобретение и сопровождение электронных программ и оборудования, необходимых для осуществления деятельности органов местного самоуправления и муниципальных учреждений</t>
  </si>
  <si>
    <t>50.4.00.20430</t>
  </si>
  <si>
    <t>Расходы на приобретение, содержание и ремонт муниципального имущества</t>
  </si>
  <si>
    <t>50.4.00.21740</t>
  </si>
  <si>
    <t>Другие общегосударственные вопросы</t>
  </si>
  <si>
    <t>Реализация государственных и муниципальных функций, связанных с общегосударственным управлением</t>
  </si>
  <si>
    <t>50.4.00.21400</t>
  </si>
  <si>
    <t>АДМИНИСТРАЦИЯ НОВОСЕЛИЦКОГО МУНИЦИПАЛЬНОГО ОКРУГА СТАВРОПОЛЬСКОГО КРАЯ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</si>
  <si>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</si>
  <si>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</si>
  <si>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01.0.00.00000</t>
  </si>
  <si>
    <t>Подпрограмма "Обеспечение реализации муниципальной программы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 и общепрограммные мероприятия"</t>
  </si>
  <si>
    <t>01.Л.00.00000</t>
  </si>
  <si>
    <t>Основное мероприятие "Обеспечение деятельности главы муниципального образования"</t>
  </si>
  <si>
    <t>01.Л.04.00000</t>
  </si>
  <si>
    <t>01.Л.04.10010</t>
  </si>
  <si>
    <t>01.Л.04.10020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</si>
  <si>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</si>
  <si>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сельского хозяйства в Новоселицком муниципальном округе Ставропольского края"</t>
  </si>
  <si>
    <t>01.3.00.00000</t>
  </si>
  <si>
    <t>Основное мероприятие "Обеспечение реализации Подпрограммы"</t>
  </si>
  <si>
    <t>01.3.05.00000</t>
  </si>
  <si>
    <t>Осуществление управленческих функций по реализации отдельных государственных полномочий в области сельского хозяйства</t>
  </si>
  <si>
    <t>01.3.05.76530</t>
  </si>
  <si>
    <t>Подпрограмма "Развитие социального пространства в Новоселицком муниципальном округе Ставропольского края"</t>
  </si>
  <si>
    <t>01.9.00.00000</t>
  </si>
  <si>
    <t>Основное мероприятие "Профилактика безнадзорности и правонарушений"</t>
  </si>
  <si>
    <t>01.9.01.00000</t>
  </si>
  <si>
    <t>Создание и организация деятельности комиссий по делам несовершеннолетних и защите их прав</t>
  </si>
  <si>
    <t>01.9.01.76360</t>
  </si>
  <si>
    <t>Основное мероприятие "Обеспечение деятельности по опеке и попечительству в отношении граждан, признанных судом недееспособными"</t>
  </si>
  <si>
    <t>01.9.03.00000</t>
  </si>
  <si>
    <t>Организация и осуществление деятельности по опеке и попечительству в области здравоохранения</t>
  </si>
  <si>
    <t>01.9.03.76100</t>
  </si>
  <si>
    <t>Подпрограмма "Развитие архивного дела в Новоселицком муниципальном округе Ставропольского края"</t>
  </si>
  <si>
    <t>01.Б.00.00000</t>
  </si>
  <si>
    <t>Основное мероприятие "Осуществление мероприятий по формированию и обеспечению сохранности архивного фонда"</t>
  </si>
  <si>
    <t>01.Б.01.00000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</si>
  <si>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</si>
  <si>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01.Б.01.76630</t>
  </si>
  <si>
    <t>Основное мероприятие "Обеспечение деятельности администрации муниципального образования"</t>
  </si>
  <si>
    <t>01.Л.03.00000</t>
  </si>
  <si>
    <t>01.Л.03.10010</t>
  </si>
  <si>
    <t>01.Л.03.10020</t>
  </si>
  <si>
    <t>Расходы на приобретение и сопровождение электронных программ, необходимых для реализации муниципальных функций</t>
  </si>
  <si>
    <t>01.Л.03.20430</t>
  </si>
  <si>
    <t>01.Л.03.21740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</si>
  <si>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</si>
  <si>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10.0.00.00000</t>
  </si>
  <si>
    <t>Подпрограмма "Обеспечение общественного порядка"</t>
  </si>
  <si>
    <t>10.1.00.00000</t>
  </si>
  <si>
    <t>Основное мероприятие "Укрепление общественного порядка и общественной безопасности"</t>
  </si>
  <si>
    <t>10.1.01.00000</t>
  </si>
  <si>
    <t>Профилактика правонарушений в Новоселицком округе</t>
  </si>
  <si>
    <t>10.1.01.20020</t>
  </si>
  <si>
    <t>Непрограммные расходы в рамках мероприятий проводимых органами местного самоуправления округа</t>
  </si>
  <si>
    <t>50.7.00.00000</t>
  </si>
  <si>
    <t>Освещение деятельности органов местного самоуправления Новоселицкого муниципального округа в средствах массовой информации, печатных изданиях, в информационно-телекоммуникационной сети "Интернет"</t>
  </si>
  <si>
    <t>50.7.00.28710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</si>
  <si>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</si>
  <si>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</si>
  <si>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10.1.01.51200</t>
  </si>
  <si>
    <t>Подпрограмма "Развитие муниципальной службы в Новоселицком муниципальном округе Ставропольского края"</t>
  </si>
  <si>
    <t>01.5.00.00000</t>
  </si>
  <si>
    <t>Основное мероприятие "Создание условий для развития и совершенствования муниципальной службы"</t>
  </si>
  <si>
    <t>01.5.01.00000</t>
  </si>
  <si>
    <t>Обеспечение гарантий работников органов местного самоуправления администрации Новоселицкого муниципального округа Ставропольского края в соответствии с законодательством Ставропольского края</t>
  </si>
  <si>
    <t>01.5.01.10050</t>
  </si>
  <si>
    <t>Основное мероприятие "Подготовка кадров для прохождения муниципальной службы в Новоселицком муниципальном окрге Ставропольского края по договорам о целевом обучении"</t>
  </si>
  <si>
    <t>01.5.02.00000</t>
  </si>
  <si>
    <t>Денежная выплата в размере 50% государственной академической стипендии, установленной для студентов, обучающихся на основании договора о целевом обучении по очной форме</t>
  </si>
  <si>
    <t>01.5.02.21465</t>
  </si>
  <si>
    <t>Социальное обеспечение и иные выплаты населению</t>
  </si>
  <si>
    <t>300</t>
  </si>
  <si>
    <t>Подпрограмма "Противодействие коррупции на территории Новоселицкого муниципального округа Ставропольского края"</t>
  </si>
  <si>
    <t>01.6.00.00000</t>
  </si>
  <si>
    <t>Основное мероприятие "Совершенствование системы противодействия коррупции"</t>
  </si>
  <si>
    <t>01.6.01.00000</t>
  </si>
  <si>
    <t>Осуществление мер по противодействию коррупции в границах муниципального образования</t>
  </si>
  <si>
    <t>01.6.01.21430</t>
  </si>
  <si>
    <t>Подпрограмма "Благоустройство территории Новоселицкого муниципального округа Ставропольского края"</t>
  </si>
  <si>
    <t>01.7.00.00000</t>
  </si>
  <si>
    <t>Основное мероприятие "Совершенствование и развитие комплексной системы благоустройства, жилищно - коммунального хозяйства"</t>
  </si>
  <si>
    <t>01.7.01.00000</t>
  </si>
  <si>
    <t>Обеспечение деятельности (оказание услуг) муниципальных учреждений</t>
  </si>
  <si>
    <t>01.7.01.11010</t>
  </si>
  <si>
    <t>Расходы на организацию технического обслуживания имущества органов местного самоуправления Новоселицкого муниципального округа Ставропольского края</t>
  </si>
  <si>
    <t>01.7.01.21370</t>
  </si>
  <si>
    <t>Основное мероприятие "Депутаты Думы Ставропольского края и их помощники"</t>
  </si>
  <si>
    <t>01.Л.02.00000</t>
  </si>
  <si>
    <t>Обеспечение деятельности депутатов Думы Ставропольского края и их помощников в избирательном округе</t>
  </si>
  <si>
    <t>01.Л.02.76610</t>
  </si>
  <si>
    <t>01.Л.03.21400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</si>
  <si>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</si>
  <si>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03.0.00.00000</t>
  </si>
  <si>
    <t>Подпрограмма "Повышение результативности и эффективности предоставления государственных и муниципальных услуг в Новоселицком муниципальном округе Став-ропольского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</si>
  <si>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03.1.00.00000</t>
  </si>
  <si>
    <t>Основное мероприятие "Повышение доступности государственных и муниципальных услуг, предоставляемых по принципу одного окна на территории Новоселицкого муниципального округа Ставропольского края"</t>
  </si>
  <si>
    <t>03.1.01.00000</t>
  </si>
  <si>
    <t>Организация предоставления государственных и муниципальных услуг по принципу "одного окна" на базе многофункционального центра предоставления государственных и муниципальных услуг</t>
  </si>
  <si>
    <t>03.1.01.21060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</si>
  <si>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</si>
  <si>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</si>
  <si>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"Обеспечение реализации муниципальной программы "Повышение результативности и эффективности предоставления государственных и муници-пальных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</si>
  <si>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03.2.00.00000</t>
  </si>
  <si>
    <t>Основное мероприятие "Обеспечение реализации Программы"</t>
  </si>
  <si>
    <t>03.2.01.00000</t>
  </si>
  <si>
    <t>03.2.01.11010</t>
  </si>
  <si>
    <t>Основное мероприятие "Принятие мер по устранению нарушений действующего законодательства"</t>
  </si>
  <si>
    <t>10.1.03.00000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</si>
  <si>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</si>
  <si>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10.1.03.76930</t>
  </si>
  <si>
    <t>Подпрограмма "Межнациональные отношения, профилактика терроризма и поддержка казачества на территории Новоселицкого муниципального округа Ставропольского края"</t>
  </si>
  <si>
    <t>10.2.00.00000</t>
  </si>
  <si>
    <t>Основное мероприятие "Проведение комплексных мероприятий по гармонизации межнациональных отношений"</t>
  </si>
  <si>
    <t>10.2.02.00000</t>
  </si>
  <si>
    <t>Проведение Фестиваля межнациональных культур</t>
  </si>
  <si>
    <t>10.2.02.20560</t>
  </si>
  <si>
    <t>Подпрограмма "Комплексные меры по профилактике наркомании и противодействию незаконному обороту наркотиков"</t>
  </si>
  <si>
    <t>10.6.00.00000</t>
  </si>
  <si>
    <t>Основное мероприятие "Проведение комплексных мероприятий по профилактике наркомании и социально-негативных явлений"</t>
  </si>
  <si>
    <t>10.6.02.00000</t>
  </si>
  <si>
    <t>Изготовление сувенирной продукции антинаркотической направленности</t>
  </si>
  <si>
    <t>10.6.02.21750</t>
  </si>
  <si>
    <t>Основное мероприятие "Организация деятельности средств массовой информации по повышению эффективности антинаркотической пропаганды, формированию в обществе негативного отношения к наркотикам"</t>
  </si>
  <si>
    <t>10.6.03.00000</t>
  </si>
  <si>
    <t>Изготовление полиграфической продукции антинаркотической направленности</t>
  </si>
  <si>
    <t>10.6.03.20580</t>
  </si>
  <si>
    <t>Предоставление субсидий социально ориентированным некоммерческим организациям</t>
  </si>
  <si>
    <t>50.7.00.21200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</si>
  <si>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</si>
  <si>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</si>
  <si>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взаимодействия с общественными организациями правоохранительной направленностипо вопросам охраны порядка"</t>
  </si>
  <si>
    <t>10.1.02.00000</t>
  </si>
  <si>
    <t>Проведение конкурсов "Народная дружина" и "Лучший народный дружинник"</t>
  </si>
  <si>
    <t>10.1.02.21330</t>
  </si>
  <si>
    <t>Основное мероприятие "Совершенствование системы профилактических мер антитеррористической и антиэкстремистской направленности"</t>
  </si>
  <si>
    <t>10.2.01.00000</t>
  </si>
  <si>
    <t>Реализация мероприятий по обеспечению безопасности граждан в местах массового пребывания</t>
  </si>
  <si>
    <t>10.2.01.20950</t>
  </si>
  <si>
    <t>Информационно-пропагандистское противодействие экстремизму и терроризму</t>
  </si>
  <si>
    <t>10.2.01.20960</t>
  </si>
  <si>
    <t>Проведение информационно - пропагандистских мероприятий, направленных на профилактику идеологии терроризма</t>
  </si>
  <si>
    <t>10.2.01.S7730</t>
  </si>
  <si>
    <t>Подпрограмма "Гражданская оборона, защита населения и территории Новоселицкого муниципального округа Ставроропольского края от чрезвычайных ситуаций"</t>
  </si>
  <si>
    <t>10.3.00.00000</t>
  </si>
  <si>
    <t>Основное мероприятие "Обеспечение безопасности и защита населения и территорий от чрезвычайных ситуаций природного и техногенного характера"</t>
  </si>
  <si>
    <t>10.3.01.00000</t>
  </si>
  <si>
    <t>Проведение противопаводковых мероприятий, расчистка и прокладка обводных и сточных каналов, русел рек - укрепеление плотин, мостов и т.д.</t>
  </si>
  <si>
    <t>10.3.01.21280</t>
  </si>
  <si>
    <t>Оказание социальной поддержки пострадавшим гражданам и выполнение неотложных аварийно - восстановительных работ при ликвидации чрезвычайных ситуаций</t>
  </si>
  <si>
    <t>10.3.01.21290</t>
  </si>
  <si>
    <t>Основное мероприятие "Создание резерва финансовых ресурсов на предупреждение и ликвидацию последствий чрезвычайных ситуаций в Новоселицком муниципальном округе Ставропольского края"</t>
  </si>
  <si>
    <t>10.3.03.00000</t>
  </si>
  <si>
    <t>Резерв финансовых ресурсов для предупреждения и ликвидации чрезвычайных ситуаций</t>
  </si>
  <si>
    <t>10.3.03.21300</t>
  </si>
  <si>
    <t>Основное мероприятие "Профилактические мероприятия по предотвращению пожаров в жилых помещениях граждан, находящихся в социально опасном положении"</t>
  </si>
  <si>
    <t>10.3.04.00000</t>
  </si>
  <si>
    <t>Расходы на обеспечение пожарными извещателями отдельных категорий граждан</t>
  </si>
  <si>
    <t>10.3.04.21390</t>
  </si>
  <si>
    <t>Подпрограмма "Обеспечение реализации муниципальной программы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 и общепрограммные мероприятия"</t>
  </si>
  <si>
    <t>10.4.00.00000</t>
  </si>
  <si>
    <t>10.4.01.00000</t>
  </si>
  <si>
    <t>10.4.01.11010</t>
  </si>
  <si>
    <t>Обеспечение деятельности аварийно-спасательной службы</t>
  </si>
  <si>
    <t>10.4.01.20100</t>
  </si>
  <si>
    <t>Другие вопросы в области национальной безопасности и правоохранительной деятельности</t>
  </si>
  <si>
    <t>Основное мероприятие "Профилактика преступлений в состоянии алкогольного опьянения"</t>
  </si>
  <si>
    <t>10.1.04.00000</t>
  </si>
  <si>
    <t>Проведение профилактической работы по предупреждению преступлений, совершаемых в состоянии алкогольного опьянения (разработка и изготовление полиграфической продукции)</t>
  </si>
  <si>
    <t>10.1.04.20650</t>
  </si>
  <si>
    <t>Основное мероприятие "Профилактика подростковой преступности"</t>
  </si>
  <si>
    <t>10.1.05.00000</t>
  </si>
  <si>
    <t>Повышение правовой грамотности подростков и их родителей (разработка и изготовление полиграфической продукции)</t>
  </si>
  <si>
    <t>10.1.05.20640</t>
  </si>
  <si>
    <t>Основное мероприятие "Профилактика рецидивной преступности"</t>
  </si>
  <si>
    <t>10.1.07.00000</t>
  </si>
  <si>
    <t>Организация профилактических мер, направленных на предупреждение рецидивной преступности, социальную адаптацию и ресоциализацию лиц, отбывших наказание в виде лишения свободы (разработка и изготовление полиграфической продукции)</t>
  </si>
  <si>
    <t>10.1.07.20630</t>
  </si>
  <si>
    <t>Основное мероприятие "Профилактика правонарушений в общественных местах и на улицах"</t>
  </si>
  <si>
    <t>10.1.08.00000</t>
  </si>
  <si>
    <t>Организация информационно пропагандистских мероприятий, направленных на профилактику правонарушений на улицах и в общественных местах округа (разработка и изготовление полиграфической продукции)</t>
  </si>
  <si>
    <t>10.1.08.20620</t>
  </si>
  <si>
    <t>Основное мероприятие "Профилактика мошенничества"</t>
  </si>
  <si>
    <t>10.1.09.00000</t>
  </si>
  <si>
    <t>Организация информационно пропагандистских мероприятий, направленных на профилактику мошенничества и информирование граждан о способах и средствах правомерной защиты от преступных и иных посягательств (разработка и изготовление полиграфической продукции)</t>
  </si>
  <si>
    <t>10.1.09.20660</t>
  </si>
  <si>
    <t>Подпрограмма "Безопасный город"</t>
  </si>
  <si>
    <t>10.5.00.00000</t>
  </si>
  <si>
    <t>Основное мероприятие "Развитие аппаратно-программного комплекса "Безопасный город" на территории Новоселицкого муниципального округа"</t>
  </si>
  <si>
    <t>10.5.01.00000</t>
  </si>
  <si>
    <t>Внедрение комплексной автоматизированной системы "Безопасное село"</t>
  </si>
  <si>
    <t>10.5.01.21410</t>
  </si>
  <si>
    <t>НАЦИОНАЛЬНАЯ ЭКОНОМИКА</t>
  </si>
  <si>
    <t>Сельское хозяйство и рыболовство</t>
  </si>
  <si>
    <t>Основное мероприятие "Развитие животноводства"</t>
  </si>
  <si>
    <t>01.3.01.00000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</si>
  <si>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</si>
  <si>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01.3.01.26540</t>
  </si>
  <si>
    <t>01.3.01.76540</t>
  </si>
  <si>
    <t>Другие вопросы в области национальной экономики</t>
  </si>
  <si>
    <t>Подпрограмма "Модернизация экономики, развитие малого и среднего бизнеса, поддержка конкуренции и улучшение инвестиционного климата в Новоселицком муниципальном округе Ставропольского края"</t>
  </si>
  <si>
    <t>01.4.00.00000</t>
  </si>
  <si>
    <t>Основное мероприятие "Развитие системы поддержки субъектов малого и среднего предпринимательства"</t>
  </si>
  <si>
    <t>01.4.01.00000</t>
  </si>
  <si>
    <t>Предоставление грантов за счет средств бюджета Новоселицкого муниципального округа Ставропольского края субъектам малого и среднего предпринимательства</t>
  </si>
  <si>
    <t>01.4.01.21270</t>
  </si>
  <si>
    <t>Основное мероприятие "Пропаганда и популяризация предпринимательской деятельности"</t>
  </si>
  <si>
    <t>01.4.02.00000</t>
  </si>
  <si>
    <t>Информационное сопровождение мероприятий, проводимых в сфере поддержки и развития малого и среднего предпринимательства</t>
  </si>
  <si>
    <t>01.4.02.21420</t>
  </si>
  <si>
    <t>ЖИЛИЩНО-КОММУНАЛЬНОЕ ХОЗЯЙСТВО</t>
  </si>
  <si>
    <t>Другие вопросы в области жилищно-коммунального хозяйства</t>
  </si>
  <si>
    <t>Основное мероприятие "Осуществление деятельности по обращению с животными без владельцев, обитающими на территориях муниципального округа"</t>
  </si>
  <si>
    <t>01.7.02.00000</t>
  </si>
  <si>
    <t>Проведение мероприятий при осуществлении деятельности по обращению с животными без владельцев</t>
  </si>
  <si>
    <t>01.7.02.70140</t>
  </si>
  <si>
    <t>ОБРАЗОВАНИЕ</t>
  </si>
  <si>
    <t>Дополнительное образование детей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</si>
  <si>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</si>
  <si>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02.0.00.00000</t>
  </si>
  <si>
    <t>Подпрограмма "Развитие дошкольного, общего и дополнительного образования в Новоселицком муниципальном округе Ставропольского края"</t>
  </si>
  <si>
    <t>02.1.00.00000</t>
  </si>
  <si>
    <t>Основное мероприятие "Развитие дополнительного образования"</t>
  </si>
  <si>
    <t>02.1.04.00000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</si>
  <si>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</si>
  <si>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02.1.04.76890</t>
  </si>
  <si>
    <t>Профессиональная подготовка, переподготовка и повышение квалификации</t>
  </si>
  <si>
    <t>Основное мероприятие "Систематическое проведение учебы и организация прохождения курсов муниципальных служащих"</t>
  </si>
  <si>
    <t>01.5.04.00000</t>
  </si>
  <si>
    <t>Реализация мероприятий по развитию муниципальной службы</t>
  </si>
  <si>
    <t>01.5.04.21460</t>
  </si>
  <si>
    <t>Молодежная политика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</si>
  <si>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</si>
  <si>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09.0.00.00000</t>
  </si>
  <si>
    <t>Подпрограмма "Поддержка талантливой и инициативной молодежи, патриотическое воспитание, вовлечение молодежи в социальную практику"</t>
  </si>
  <si>
    <t>09.1.00.00000</t>
  </si>
  <si>
    <t>Основное мероприятие "Организационная и воспитательная работа с молодежью"</t>
  </si>
  <si>
    <t>09.1.01.00000</t>
  </si>
  <si>
    <t>Проведение мероприятий для детей и молодежи</t>
  </si>
  <si>
    <t>09.1.01.20370</t>
  </si>
  <si>
    <t>Подпрограмма "Обеспечение реализации муниципальной программы Новоселицкого муниципального округа Ставропольского края "Молодежь Новоселицкого муниципального округа Ставропольского края" и общепрограммные мероприятия"</t>
  </si>
  <si>
    <t>09.2.00.00000</t>
  </si>
  <si>
    <t>09.2.01.00000</t>
  </si>
  <si>
    <t>09.2.01.11010</t>
  </si>
  <si>
    <t>СОЦИАЛЬНАЯ ПОЛИТИКА</t>
  </si>
  <si>
    <t>Охрана семьи и детства</t>
  </si>
  <si>
    <t>Подпрограмма "Обеспечение жильем молодых семей Новоселицкого муниципального округа Ставропольского края"</t>
  </si>
  <si>
    <t>01.Ж.00.00000</t>
  </si>
  <si>
    <t>Основное мероприятие "Социальные выплаты на приобретение жилья молодым семьям"</t>
  </si>
  <si>
    <t>01.Ж.01.00000</t>
  </si>
  <si>
    <t>Предоставление молодым семьям социальных выплат на приобретение (строительство) жилья</t>
  </si>
  <si>
    <t>01.Ж.01.L4970</t>
  </si>
  <si>
    <t>ФИЗИЧЕСКАЯ КУЛЬТУРА И СПОРТ</t>
  </si>
  <si>
    <t>Массовый спорт</t>
  </si>
  <si>
    <t>Подпрограмма "Развитие физической культуры и спорта в Новоселицком муниципальном округе Ставропольского края"</t>
  </si>
  <si>
    <t>01.Д.00.00000</t>
  </si>
  <si>
    <t>Основное мероприятие "Организация и проведение официальных физкультурных мероприятий, спортивных мероприятий, турниров и первенств по видам спорта, смотров-конкурсов"</t>
  </si>
  <si>
    <t>01.Д.01.00000</t>
  </si>
  <si>
    <t>Мероприятия, направленные на развитие физической культуры и спорта</t>
  </si>
  <si>
    <t>01.Д.01.20360</t>
  </si>
  <si>
    <t>Спорт высших достижений</t>
  </si>
  <si>
    <t>Основное мероприятие "Развитие системы образования детей и подростков в области физической культуры и спорта и центров спортивной подготовки"</t>
  </si>
  <si>
    <t>01.Д.05.00000</t>
  </si>
  <si>
    <t>01.Д.05.11010</t>
  </si>
  <si>
    <t>ОТДЕЛ ИМУЩЕСТВЕННЫХ И ЗЕМЕЛЬНЫХ ОТНОШЕНИЙ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</si>
  <si>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</si>
  <si>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08.0.00.00000</t>
  </si>
  <si>
    <t>Подпрограмма "Управление муниципальной собственностью Новоселицкого муниципального округа Ставропольского края в области имущественных и земельных отношений"</t>
  </si>
  <si>
    <t>08.1.00.00000</t>
  </si>
  <si>
    <t>Основное мероприятие "Совершенствование учета и мониторинга использования муниципального имущества"</t>
  </si>
  <si>
    <t>08.1.02.00000</t>
  </si>
  <si>
    <t>08.1.02.21400</t>
  </si>
  <si>
    <t>Осуществление мероприятий по владению, пользованию и распоряжению имуществом, находящимся в муниципальной собственности муниципального округа</t>
  </si>
  <si>
    <t>08.1.02.21530</t>
  </si>
  <si>
    <t>Подпрограмма "Обеспечение реализации муниципальной программы Новоселицкого муниципального округа Ставропольского края "Управление имуществом Новоселицкого муниципального округа Ставропольского края" и общепрограммные мероприятия"</t>
  </si>
  <si>
    <t>08.2.00.00000</t>
  </si>
  <si>
    <t>08.2.01.00000</t>
  </si>
  <si>
    <t>08.2.01.10010</t>
  </si>
  <si>
    <t>08.2.01.10020</t>
  </si>
  <si>
    <t>08.2.01.20430</t>
  </si>
  <si>
    <t>08.2.01.21740</t>
  </si>
  <si>
    <t>ФИНАНСОВОЕ УПРАВЛЕНИЕ АДМИНИСТРАЦИИ НОВОСЕЛИЦКОГО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</si>
  <si>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</si>
  <si>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</si>
  <si>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06.0.00.00000</t>
  </si>
  <si>
    <t>Подпрограмма "Обеспечение реализации муниципальной программы Новоселицкого муниципального округа Ставропольского края "Управление финансами Новоселицкого муниципального округа Ставропольского края" и общепрограммные мероприятия"</t>
  </si>
  <si>
    <t>06.2.00.00000</t>
  </si>
  <si>
    <t>06.2.01.00000</t>
  </si>
  <si>
    <t>06.2.01.10010</t>
  </si>
  <si>
    <t>06.2.01.10020</t>
  </si>
  <si>
    <t>06.2.01.20430</t>
  </si>
  <si>
    <t>06.2.01.21740</t>
  </si>
  <si>
    <t>Подпрограмма "Повышение сбалансированности и устойчивости бюджетной системы Новоселицкого муниципального округа Ставропольского края"</t>
  </si>
  <si>
    <t>06.1.00.00000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</si>
  <si>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</si>
  <si>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06.1.13.00000</t>
  </si>
  <si>
    <t>06.1.13.11010</t>
  </si>
  <si>
    <t>06.1.13.20430</t>
  </si>
  <si>
    <t>Целевые средства на исполнение расходных обязательств</t>
  </si>
  <si>
    <t>50.7.00.10100</t>
  </si>
  <si>
    <t>ОТДЕЛ ОБРАЗОВАНИЯ АДМИНИСТРАЦИИ НОВОСЕЛИЦКОГО МУНИЦИПАЛЬНОГО ОКРУГА СТАВРОПОЛЬСКОГО КРАЯ</t>
  </si>
  <si>
    <t>Дошкольное образование</t>
  </si>
  <si>
    <t>Основное мероприятие "Развитие дошкольного образования"</t>
  </si>
  <si>
    <t>02.1.01.00000</t>
  </si>
  <si>
    <t>02.1.01.11010</t>
  </si>
  <si>
    <t>Обеспечение деятельности (оказание услуг) муниципальных учреждений (родительская плата)</t>
  </si>
  <si>
    <t>02.1.01.11710</t>
  </si>
  <si>
    <t>02.1.01.76890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</si>
  <si>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</si>
  <si>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02.1.01.77170</t>
  </si>
  <si>
    <t>Основное мероприятие "Охрана объектов и имущества учреждений муниципального округа"</t>
  </si>
  <si>
    <t>02.1.08.00000</t>
  </si>
  <si>
    <t>Обеспечение охраны образовательных организаций</t>
  </si>
  <si>
    <t>02.1.08.21310</t>
  </si>
  <si>
    <t>Подпрограмма "Обеспечение пожарной безопасности в муниципальных образовательных учреждениях Новоселицкого округа Ставропольского края"</t>
  </si>
  <si>
    <t>02.2.00.00000</t>
  </si>
  <si>
    <t>Основное мероприятие "Проведение мероприятий в области пожарной безопасности"</t>
  </si>
  <si>
    <t>02.2.02.00000</t>
  </si>
  <si>
    <t>Мероприятия по повышению уровня пожарной безопасности</t>
  </si>
  <si>
    <t>02.2.02.20980</t>
  </si>
  <si>
    <t>Общее образование</t>
  </si>
  <si>
    <t>Основное мероприятие "Развитие общего образования"</t>
  </si>
  <si>
    <t>02.1.03.00000</t>
  </si>
  <si>
    <t>02.1.03.11010</t>
  </si>
  <si>
    <t>02.1.03.11710</t>
  </si>
  <si>
    <t>02.1.03.76890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</si>
  <si>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</si>
  <si>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02.1.03.77160</t>
  </si>
  <si>
    <t>Основное мероприятие "Обеспечение бесплатным горячим питанием обучающихся"</t>
  </si>
  <si>
    <t>02.1.06.00000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</si>
  <si>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</si>
  <si>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02.1.06.L3040</t>
  </si>
  <si>
    <t>Основное мероприятие "Организация деятельности ученических производственных бригад"</t>
  </si>
  <si>
    <t>02.1.09.00000</t>
  </si>
  <si>
    <t>Оплата труда подростковой трудовой бригаде</t>
  </si>
  <si>
    <t>02.1.09.21320</t>
  </si>
  <si>
    <t>Региональный проект "Все лучшее детям"</t>
  </si>
  <si>
    <t>02. 1. Ю4. 00000</t>
  </si>
  <si>
    <t>Реализация мероприятий по модернизации школьных систем образования</t>
  </si>
  <si>
    <t>02.1.Ю4.57500</t>
  </si>
  <si>
    <t>02.1.Ю4. А7500</t>
  </si>
  <si>
    <t>Региональный проект "Педагоги и наставники"</t>
  </si>
  <si>
    <t>02.1.Ю6.00000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</si>
  <si>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</si>
  <si>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</si>
  <si>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</si>
  <si>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02.1.Ю6.53030</t>
  </si>
  <si>
    <t>02.1.04.11010</t>
  </si>
  <si>
    <t>Обеспечение деятельности муниципального модельного опорного центра</t>
  </si>
  <si>
    <t>02.1.04.21355</t>
  </si>
  <si>
    <t>Основное мероприятие "Реализации мероприятий персонифицированного финансирования дополнительного образования детей"</t>
  </si>
  <si>
    <t>02.1.11.00000</t>
  </si>
  <si>
    <t>Обеспечение функционирования модели персонифицированного финансирования дополнительного образования детей</t>
  </si>
  <si>
    <t>02.1.11.21350</t>
  </si>
  <si>
    <t>Другие вопросы в области образования</t>
  </si>
  <si>
    <t>Основное мероприятие "Мероприятия по проведению оздоровительной кампании детей"</t>
  </si>
  <si>
    <t>02.1.05.00000</t>
  </si>
  <si>
    <t>02.1.05.11010</t>
  </si>
  <si>
    <t>02.1.05.76890</t>
  </si>
  <si>
    <t>Организация и обеспечение отдыха и оздоровления детей</t>
  </si>
  <si>
    <t>02.1.05.78810</t>
  </si>
  <si>
    <t>Подпрограмма "Обеспечение реализации муниципальной программы Новоселицкого муниципального округа Ставропольского края "Развитие образования в Новоселицком муниципальном округе Ставропольского края" и общепрограммные мероприятия"</t>
  </si>
  <si>
    <t>02.3.00.00000</t>
  </si>
  <si>
    <t>02.3.01.00000</t>
  </si>
  <si>
    <t>02.3.01.10010</t>
  </si>
  <si>
    <t>02.3.01.10020</t>
  </si>
  <si>
    <t>02.3.01.20430</t>
  </si>
  <si>
    <t>Расходы на премирование физических лиц, выплату грантов за достижения в области образования</t>
  </si>
  <si>
    <t>02.3.01.20530</t>
  </si>
  <si>
    <t>Расходы на выплату единовременной денежной компенсации молодым специалистам из числа педагогических работников</t>
  </si>
  <si>
    <t>02.3.01.21360</t>
  </si>
  <si>
    <t>Основное мероприятие "Социальная поддержка детей - сирот и детей, оставшихся без попечения родителей"</t>
  </si>
  <si>
    <t>02.3.02.00000</t>
  </si>
  <si>
    <t>Расходы на организацию и осуществление деятельности по опеке и попечительству в области образования</t>
  </si>
  <si>
    <t>02.3.02.76200</t>
  </si>
  <si>
    <t>Основное мероприятие "Обеспечение деятельности центра обслуживания образовательных организаций"</t>
  </si>
  <si>
    <t>02.3.03.00000</t>
  </si>
  <si>
    <t>02.3.03.11010</t>
  </si>
  <si>
    <t>Основное мероприятие "Организация и обеспечение социальных выплат в области образования"</t>
  </si>
  <si>
    <t>02.1.10.00000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</si>
  <si>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</si>
  <si>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02.1.10.76140</t>
  </si>
  <si>
    <t>Выплата денежных средств на содержание ребенка опекуну (попечителю)</t>
  </si>
  <si>
    <t>02.3.02.78110</t>
  </si>
  <si>
    <t>Выплата единовременного пособия усыновителям</t>
  </si>
  <si>
    <t>02.3.02.78140</t>
  </si>
  <si>
    <t>ОТДЕЛ КУЛЬТУРЫ АДМИНИСТРАЦИИ НОВОСЕЛИЦКОГО МУНИЦИПАЛЬНОГО ОКРУГА СТАВРОПОЛЬСКОГО КРАЯ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</si>
  <si>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</si>
  <si>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07.0.00.00000</t>
  </si>
  <si>
    <t>Подпрограмма "Сохранение и развитие туристического потенциала Новоселицкого муниципального округа Ставропольского края"</t>
  </si>
  <si>
    <t>07.3.00.00000</t>
  </si>
  <si>
    <t>Основное мероприятие "Развитие внутреннего туризма"</t>
  </si>
  <si>
    <t>07.3.01.00000</t>
  </si>
  <si>
    <t>Изготовление рекламно-сувенирной продукции с туристской символикой</t>
  </si>
  <si>
    <t>07.3.01.21520</t>
  </si>
  <si>
    <t>Подпрограмма "Обеспечение реализации муниципальной программы Новоселицкого муниципального округа Ставропольского края "Сохранение и развитие культуры в Новоселицком муниципальном округе Ставропольского края" и общепрограммные мероприятия"</t>
  </si>
  <si>
    <t>07.5.00.00000</t>
  </si>
  <si>
    <t>Основное мероприятие "Проведение мероприятий по обеспечению сохранности объектов культурного наследия"</t>
  </si>
  <si>
    <t>07.5.03.00000</t>
  </si>
  <si>
    <t>07.5.03.21740</t>
  </si>
  <si>
    <t>Сохранение льгот работающим в сельской местности, своевременная выплата мер социальной поддержки гражданам работающим в сельской местности</t>
  </si>
  <si>
    <t>02.1.04.80010</t>
  </si>
  <si>
    <t>КУЛЬТУРА, КИНЕМАТОГРАФИЯ</t>
  </si>
  <si>
    <t>Культура</t>
  </si>
  <si>
    <t>Подпрограмма "Энергосбережение на территории Новоселицкого муниципального округа Ставропольского края"</t>
  </si>
  <si>
    <t>01.1.00.00000</t>
  </si>
  <si>
    <t>Основное мероприятие "Поддержка мероприятий в области энергосбережения"</t>
  </si>
  <si>
    <t>01.1.01.00000</t>
  </si>
  <si>
    <t>Реализация комплекса мер по повышению энергоэффективности в учреждениях Новоселицкого муниципального округа</t>
  </si>
  <si>
    <t>01.1.01.21450</t>
  </si>
  <si>
    <t>Подпрограмма "Развитие библиотечного дела в Новоселицком муниципальном округе Ставропольского края"</t>
  </si>
  <si>
    <t>07.1.00.00000</t>
  </si>
  <si>
    <t>Основное мероприятие "Осуществление библиотечного, библиографического и информационного обслуживания пользователей"</t>
  </si>
  <si>
    <t>07.1.01.00000</t>
  </si>
  <si>
    <t>07.1.01.11010</t>
  </si>
  <si>
    <t>Обеспечение деятельности (оказание услуг) муниципальных учреждений (целевые и безвозмездные поступления)</t>
  </si>
  <si>
    <t>07.1.01.11810</t>
  </si>
  <si>
    <t>Обеспечение деятельности (оказание услуг) муниципальных учреждений (платные услуги)</t>
  </si>
  <si>
    <t>07.1.01.11910</t>
  </si>
  <si>
    <t>Основное мероприятие "Формирование единого библиотечного фонда"</t>
  </si>
  <si>
    <t>07.1.02.00000</t>
  </si>
  <si>
    <t>Комплектование книжных фондов библиотек муниципальных образований</t>
  </si>
  <si>
    <t>07.1.02.25194</t>
  </si>
  <si>
    <t>Подпрограмма "Развитие музейного дела в Новоселицком муниципальном округе Ставропольского края"</t>
  </si>
  <si>
    <t>07.2.00.00000</t>
  </si>
  <si>
    <t>Основное мероприятие "Осуществление хранения и публичного представления музейных предметов и музейных коллекций"</t>
  </si>
  <si>
    <t>07.2.01.00000</t>
  </si>
  <si>
    <t>07.2.01.11010</t>
  </si>
  <si>
    <t>07.2.01.11810</t>
  </si>
  <si>
    <t>07.2.01.11910</t>
  </si>
  <si>
    <t>Подпрограмма "Развитие культурно- досуговой деятельности и народного творчества"</t>
  </si>
  <si>
    <t>07.4.00.00000</t>
  </si>
  <si>
    <t>Основное мероприятие "Создание условий для организации досуга и обеспечения жителей поселения услугами организаций культуры"</t>
  </si>
  <si>
    <t>07.4.01.00000</t>
  </si>
  <si>
    <t>07.4.01.11010</t>
  </si>
  <si>
    <t>07.4.01.11910</t>
  </si>
  <si>
    <t>07.4.01.80010</t>
  </si>
  <si>
    <t>07.4.02.00000</t>
  </si>
  <si>
    <t>Обеспечение охраны муниципальных учреждений</t>
  </si>
  <si>
    <t>07.4.02.21310</t>
  </si>
  <si>
    <t>Основное мероприятие "Создание условий для демонстрации фильмов"</t>
  </si>
  <si>
    <t>07.4.03.00000</t>
  </si>
  <si>
    <t>Осуществление кинопоказов</t>
  </si>
  <si>
    <t>07.4.03.21810</t>
  </si>
  <si>
    <t>Основное мероприятие "Проведение мероприятий в области культуры"</t>
  </si>
  <si>
    <t>07.4.04.00000</t>
  </si>
  <si>
    <t>Расходы на проведение культурно-досуговых мероприятий</t>
  </si>
  <si>
    <t>07.4.04.20070</t>
  </si>
  <si>
    <t>Расходы на организацию и проведение праздничных мероприятий в Новоселицком муниципальном округе Ставропольского края</t>
  </si>
  <si>
    <t>07.4.04.20080</t>
  </si>
  <si>
    <t>Подпрограмма "Обеспечение пожарной безопасности в муниципальных учреждениях культуры"</t>
  </si>
  <si>
    <t>07.6.00.00000</t>
  </si>
  <si>
    <t>07.6.01.00000</t>
  </si>
  <si>
    <t>07.6.01.20980</t>
  </si>
  <si>
    <t>Другие вопросы в области культуры, кинематографии</t>
  </si>
  <si>
    <t>07.5.01.00000</t>
  </si>
  <si>
    <t>07.5.01.10010</t>
  </si>
  <si>
    <t>07.5.01.10020</t>
  </si>
  <si>
    <t>07.5.01.21740</t>
  </si>
  <si>
    <t>Основное мероприятие "Обеспечение деятельности центра обслуживания учреждений культуры"</t>
  </si>
  <si>
    <t>07.5.02.00000</t>
  </si>
  <si>
    <t>07.5.02.11010</t>
  </si>
  <si>
    <t>УПРАВЛЕНИЕ ТРУДА И СОЦИАЛЬНОЙ ЗАЩИТЫ НАСЕЛЕНИЯ АДМИНИСТРАЦИИ НОВОСЕЛИЦКОГО МУНИЦИПАЛЬНОГО ОКРУГА СТАВРОПОЛЬСКОГО КРАЯ</t>
  </si>
  <si>
    <t>Социальное обеспечение населения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</si>
  <si>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</si>
  <si>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04.0.00.00000</t>
  </si>
  <si>
    <t>Подпрограмма "Социальное обеспечение населения Новоселицкого муниципального округа Ставропольского края"</t>
  </si>
  <si>
    <t>04.1.00.00000</t>
  </si>
  <si>
    <t>Основное мероприятие "Организация исполнения публичных нормативных обязательств"</t>
  </si>
  <si>
    <t>04.1.01.00000</t>
  </si>
  <si>
    <t>Осуществление ежегодной денежной выплаты лицам, награжденным нагрудным знаком "Почетный донор России"</t>
  </si>
  <si>
    <t>04.1.01.52200</t>
  </si>
  <si>
    <t>Выплата ежегодного социального пособия на проезд учащимся (студентам)</t>
  </si>
  <si>
    <t>04.1.01.76260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</si>
  <si>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</si>
  <si>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04.1.01.77820</t>
  </si>
  <si>
    <t>Обеспечение мер социальной поддержки ветеранов труда и тружеников тыла</t>
  </si>
  <si>
    <t>04.1.01.78210</t>
  </si>
  <si>
    <t>Обеспечение мер социальной поддержки ветеранов труда Ставропольского края</t>
  </si>
  <si>
    <t>04.1.01.78220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</si>
  <si>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</si>
  <si>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</si>
  <si>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</si>
  <si>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04.1.01.78240</t>
  </si>
  <si>
    <t>Ежемесячная денежная выплата семьям погибших ветеранов боевых действий</t>
  </si>
  <si>
    <t>04.1.01.78250</t>
  </si>
  <si>
    <t>Осуществление выплаты социального пособия на погребение</t>
  </si>
  <si>
    <t>04.1.01.78730</t>
  </si>
  <si>
    <t>Основное мероприятие "Организация и обеспечение социальных выплат отдельным категориям граждан"</t>
  </si>
  <si>
    <t>04.1.02.00000</t>
  </si>
  <si>
    <t>Оплата жилищно-коммунальных услуг отдельным категориям граждан</t>
  </si>
  <si>
    <t>04.1.02.52500</t>
  </si>
  <si>
    <t>Предоставление государственной социальной помощи малоимущим семьям, малоимущим одиноко проживающим гражданам</t>
  </si>
  <si>
    <t>04.1.02.76240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</si>
  <si>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</si>
  <si>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04.1.02.77220</t>
  </si>
  <si>
    <t>Предоставление гражданам субсидий на оплату жилого помещения и коммунальных услуг</t>
  </si>
  <si>
    <t>04.1.02.78260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</si>
  <si>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</si>
  <si>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04.1.02.78270</t>
  </si>
  <si>
    <t>04.1.02.R4620</t>
  </si>
  <si>
    <t>Региональный проект "Многодетная семья"</t>
  </si>
  <si>
    <t>04 1 Я2 00000</t>
  </si>
  <si>
    <t>Оказание государственной социальной помощи на основании социального контракта отдельным категориям граждан</t>
  </si>
  <si>
    <t>04.1.Я2.54040</t>
  </si>
  <si>
    <t>Ежемесячная денежная компенсация на каждого ребенка на оплату жилья и коммунальных услуг</t>
  </si>
  <si>
    <t>04.1.01.78301</t>
  </si>
  <si>
    <t>Ежегодная денежная компенсация на каждого из детей, обучающихся в общеобразовательных организациях, в целях их обеспечения одеждой для посещения учебных занятий, а также спортивной формой на весь период обучения</t>
  </si>
  <si>
    <t>04.1.01.78302</t>
  </si>
  <si>
    <t>Ежемесячная денежная компенсация на каждого из  детей,  обучающихся  в 5 - 11 классах общеобразовательных организаций и (или)  обучающихся в профессиональных образовательных организациях по очной форме  обучения, расположенных на территории Ставропольского края, в рамках предоставления им одноразового бесплатного питания на весь период обучения,за исключением каникулярного времени в летние месяцы</t>
  </si>
  <si>
    <t>04.1.01.78303</t>
  </si>
  <si>
    <t>Ежемесячная  денежная компенсация на каждого из детей, обучающихся в общеобразовательных организациях, на оплату проезда автомобильным  транспортом (за исключением такси) в городском и пригородном сообщении, городским наземным электрическим транспортом</t>
  </si>
  <si>
    <t>04.1.01.78304</t>
  </si>
  <si>
    <t>Другие вопросы в области социальной политики</t>
  </si>
  <si>
    <t>Подпрограмма "Обеспечение реализации муниципальной программы Новоселицкого муниципального округа Ставропольского края "Социальная поддержка граждан в Новоселицком муниципальном округе Ставропольского края" и общепрограммные мероприятия"</t>
  </si>
  <si>
    <t>04.2.00.00000</t>
  </si>
  <si>
    <t>04.2.01.00000</t>
  </si>
  <si>
    <t>Осуществление отдельных государственных полномочий в области труда и социальной защиты отдельных категорий граждан</t>
  </si>
  <si>
    <t>04.2.01.76210</t>
  </si>
  <si>
    <t>ОТДЕЛ ПО РАБОТЕ С ТЕРРИТОРИЯМИ, ЖИЛИЩНО-КОММУНАЛЬНОГО ХОЗЯЙСТВА И ДОРОЖНОЙ ДЕЯТЕЛЬНОСТИ АДМИНИСТРАЦИИ НОВОСЕЛИЦКОГО МУНИЦИПАЛЬНОГО ОКРУГА СТАВРОПОЛЬСКОГО КРАЯ</t>
  </si>
  <si>
    <t>50.7.00.10010</t>
  </si>
  <si>
    <t>50.7.00.10020</t>
  </si>
  <si>
    <t>50.7.00.20430</t>
  </si>
  <si>
    <t>50.7.00.21740</t>
  </si>
  <si>
    <t>Организация работы по обеспечению народных дружинников удостоверениями, символикой и страхованием жизни и здоровья на период участия в охране общественного порядка, а также на реализацию льгот и мер стимулирования народных дружин</t>
  </si>
  <si>
    <t>10.1.02.21680</t>
  </si>
  <si>
    <t>50.7.00.21400</t>
  </si>
  <si>
    <t>Профилактика и устранение последствий распространения коронавирусной инфекции на территории Новоселицкого муниципального округа Ставропольского края</t>
  </si>
  <si>
    <t>50.7.00.22381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</si>
  <si>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</si>
  <si>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</si>
  <si>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муниципальных и городских округов</t>
  </si>
  <si>
    <t>50.7.00.51180</t>
  </si>
  <si>
    <t>Дорожное хозяйство (дорожные фонды)</t>
  </si>
  <si>
    <t>Подпрограмма "Развитие транспортной системы и обеспечение безопасности дорожного движения на территории Новоселицкого муниципального округа Ставропольского края"</t>
  </si>
  <si>
    <t>01.2.00.00000</t>
  </si>
  <si>
    <t>Основное мероприятие "Развитие дорожного фонда Новоселицкого муниципального округа"</t>
  </si>
  <si>
    <t>01.2.01.00000</t>
  </si>
  <si>
    <t>Содержание и ремонт автомобильных дорог общего пользования местного значения</t>
  </si>
  <si>
    <t>01.2.01.9Д101</t>
  </si>
  <si>
    <t>Приобретение и установка дорожных знаков с целью обеспечения безопасности дорожного движения</t>
  </si>
  <si>
    <t>01.2.01.9Д102</t>
  </si>
  <si>
    <t>Профилактика безопасности дорожного движения в Новоселицком муниципальном округе</t>
  </si>
  <si>
    <t>01.2.01.9Д103</t>
  </si>
  <si>
    <t>Прочие расходы за счет бюджетных ассигнований дорожного фонда</t>
  </si>
  <si>
    <t>50.7.00.9Д860</t>
  </si>
  <si>
    <t>Благоустройство</t>
  </si>
  <si>
    <t>Организация и содержание сетей уличного освещения</t>
  </si>
  <si>
    <t>01.7.01.21600</t>
  </si>
  <si>
    <t>Организация и содержание объектов озеленения</t>
  </si>
  <si>
    <t>01.7.01.21610</t>
  </si>
  <si>
    <t>Организация и содержание мест захоронения</t>
  </si>
  <si>
    <t>01.7.01.21620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</si>
  <si>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Новоселицкого муниципального округа</t>
  </si>
  <si>
    <t>01.7.01.21630</t>
  </si>
  <si>
    <t>Прочие мероприятия по благоустройству территории Новоселицкого муниципального округа</t>
  </si>
  <si>
    <t>01.7.01.21640</t>
  </si>
  <si>
    <t>КОНТРОЛЬНО-СЧЕТНАЯ ПАЛАТА НОВОСЕЛИЦКОГО МУНИЦИПАЛЬНОГО ОКРУГА СТАВРОПОЛЬСКОГО КРАЯ</t>
  </si>
  <si>
    <t>Непрограммные расходы в рамках обеспечения деятельности Контрольно-счетной палаты Новоселицкого муниципального округа Ставропольского края</t>
  </si>
  <si>
    <t>50.5.00.00000</t>
  </si>
  <si>
    <t>50.5.00.10010</t>
  </si>
  <si>
    <t>50.5.00.10020</t>
  </si>
  <si>
    <t>Расходы на приобретение и сопровождение электронных программ и оборудования, необходимых для осуществления деятельности контрольно-счетной палаты Новоселицкого муниципального округа Ставропольского края</t>
  </si>
  <si>
    <t>50.5.00.20430</t>
  </si>
  <si>
    <t>50.5.00.21740</t>
  </si>
  <si>
    <t>ТЕРРИТОРИАЛЬНЫЙ ОТДЕЛ АДМИНИСТРАЦИИ НОВОСЕЛИЦКОГО МУНИЦИПАЛЬНОГО ОКРУГА СТАВРОПОЛЬСКОГО КРАЯ В СЕЛЕ ДОЛИНОВКА</t>
  </si>
  <si>
    <t>Организация и осуществление мероприятий по защите населения и территории муниципального округа от чрезвычайных ситуаций природного и техногенного характера</t>
  </si>
  <si>
    <t>10.3.01.21720</t>
  </si>
  <si>
    <t>Прочие мероприятия по благоустройству территории Новоселицкого муниципального округа (аренда)</t>
  </si>
  <si>
    <t>01.7.01.22640</t>
  </si>
  <si>
    <t>ЖУРАВСКИЙ ТЕРРИТОРИАЛЬНЫЙ ОТДЕЛ АДМИНИСТРАЦИИ НОВОСЕЛИЦКОГО МУНИЦИПАЛЬНОГО ОКРУГА СТАВРОПОЛЬСКОГО КРАЯ</t>
  </si>
  <si>
    <t>Разработка, изготовление и экспертиза проектно-сметной документации</t>
  </si>
  <si>
    <t>50.7.00.20500</t>
  </si>
  <si>
    <t>ТЕРРИТОРИАЛЬНЫЙ ОТДЕЛ АДМИНИСТРАЦИИ НОВОСЕЛИЦКОГО МУНИЦИПАЛЬНОГО ОКРУГА СТАВРОПОЛЬСКОГО КРАЯ В СЕЛЕ КИТАЕВСКОМ</t>
  </si>
  <si>
    <t>НОВОМАЯКСКИЙ ТЕРРИТОРИАЛЬНЫЙ ОТДЕЛ АДМИНИСТРАЦИИ НОВОСЕЛИЦКОГО МУНИЦИПАЛЬНОГО ОКРУГА СТАВРОПОЛЬСКОГО КРАЯ</t>
  </si>
  <si>
    <t>ТЕРРИТОРИАЛЬНЫЙ ОТДЕЛ АДМИНИСТРАЦИИ НОВОСЕЛИЦКОГО МУНИЦИПАЛЬНОГО ОКРУГА СТАВРОПОЛЬСКОГО КРАЯ В СЕЛЕ ПАДИНСКОМ</t>
  </si>
  <si>
    <t>ТЕРРИТОРИАЛЬНЫЙ ОТДЕЛ АДМИНИСТРАЦИИ НОВОСЕЛИЦКОГО МУНИЦИПАЛЬНОГО ОКРУГА СТАВРОПОЛЬСКОГО КРАЯ В СЕЛЕ ЧЕРНОЛЕССКОМ</t>
  </si>
  <si>
    <t>ТЕРРИТОРИАЛЬНЫЙ ОТДЕЛ АДМИНИСТРАЦИИ НОВОСЕЛИЦКОГО МУНИЦИПАЛЬНОГО ОКРУГА СТАВРОПОЛЬСКОГО КРАЯ В ПОСЕЛКЕ ЩЕЛКАН</t>
  </si>
  <si>
    <t>Всего:</t>
  </si>
  <si>
    <t>Условно утвержденные расходы</t>
  </si>
  <si>
    <t>ИТОГО</t>
  </si>
  <si>
    <t xml:space="preserve">Распределение
бюджетных ассигнований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плановый период 2026 и 2027  годов
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</si>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</sst>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;[Red]\-000;&quot;&quot;"/>
    <numFmt numFmtId="165" formatCode="00;[Red]\-00;&quot;&quot;"/>
    <numFmt numFmtId="166" formatCode="00\.0\.00\.00000;;&quot;&quot;"/>
    <numFmt numFmtId="167" formatCode="00\.0\.00\.00000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horizontal="right" vertical="center"/>
      <protection hidden="1"/>
    </xf>
    <xf numFmtId="166" fontId="3" fillId="0" borderId="1" xfId="0" applyNumberFormat="1" applyFont="1" applyFill="1" applyBorder="1" applyAlignment="1" applyProtection="1">
      <alignment horizontal="right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horizontal="justify"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4" fontId="3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/>
    <xf numFmtId="164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/>
      <protection hidden="1"/>
    </xf>
    <xf numFmtId="166" fontId="3" fillId="0" borderId="1" xfId="2" applyNumberFormat="1" applyFont="1" applyFill="1" applyBorder="1" applyAlignment="1" applyProtection="1">
      <alignment horizontal="right" vertical="center"/>
      <protection hidden="1"/>
    </xf>
    <xf numFmtId="4" fontId="3" fillId="0" borderId="1" xfId="2" applyNumberFormat="1" applyFont="1" applyFill="1" applyBorder="1" applyAlignment="1" applyProtection="1">
      <alignment horizontal="right" vertical="center"/>
      <protection hidden="1"/>
    </xf>
    <xf numFmtId="0" fontId="2" fillId="0" borderId="0" xfId="2"/>
    <xf numFmtId="167" fontId="3" fillId="0" borderId="1" xfId="3" applyNumberFormat="1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center" vertical="center" wrapText="1"/>
    </xf>
  </cellXfs>
  <cellStyles count="68">
    <cellStyle name="Обычный" xfId="0" builtinId="0"/>
    <cellStyle name="Обычный 10" xfId="4"/>
    <cellStyle name="Обычный 11" xfId="5"/>
    <cellStyle name="Обычный 11 2" xfId="6"/>
    <cellStyle name="Обычный 12" xfId="7"/>
    <cellStyle name="Обычный 13" xfId="8"/>
    <cellStyle name="Обычный 14" xfId="9"/>
    <cellStyle name="Обычный 15" xfId="1"/>
    <cellStyle name="Обычный 2" xfId="3"/>
    <cellStyle name="Обычный 2 10" xfId="2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38"/>
  <sheetViews>
    <sheetView tabSelected="1" zoomScaleNormal="100" workbookViewId="0">
      <selection activeCell="B2" sqref="B2:I8"/>
    </sheetView>
  </sheetViews>
  <sheetFormatPr defaultRowHeight="12.75" x14ac:dyDescent="0.2"/>
  <cols>
    <col min="2" max="2" width="45.42578125" style="29" customWidth="1"/>
    <col min="3" max="3" width="7" style="30" customWidth="1"/>
    <col min="4" max="4" width="7.140625" style="30" customWidth="1"/>
    <col min="5" max="5" width="5.7109375" style="30" customWidth="1"/>
    <col min="6" max="6" width="12.5703125" style="30" customWidth="1"/>
    <col min="7" max="7" width="7.28515625" style="30" customWidth="1"/>
    <col min="8" max="9" width="13.28515625" style="31" customWidth="1"/>
  </cols>
  <sheetData>
    <row r="2" spans="2:9" x14ac:dyDescent="0.2">
      <c r="B2" s="35" t="s">
        <v>608</v>
      </c>
      <c r="C2" s="35"/>
      <c r="D2" s="35"/>
      <c r="E2" s="35"/>
      <c r="F2" s="35"/>
      <c r="G2" s="35"/>
      <c r="H2" s="35"/>
      <c r="I2" s="35"/>
    </row>
    <row r="3" spans="2:9" x14ac:dyDescent="0.2">
      <c r="B3" s="35"/>
      <c r="C3" s="35"/>
      <c r="D3" s="35"/>
      <c r="E3" s="35"/>
      <c r="F3" s="35"/>
      <c r="G3" s="35"/>
      <c r="H3" s="35"/>
      <c r="I3" s="35"/>
    </row>
    <row r="4" spans="2:9" x14ac:dyDescent="0.2">
      <c r="B4" s="35"/>
      <c r="C4" s="35"/>
      <c r="D4" s="35"/>
      <c r="E4" s="35"/>
      <c r="F4" s="35"/>
      <c r="G4" s="35"/>
      <c r="H4" s="35"/>
      <c r="I4" s="35"/>
    </row>
    <row r="5" spans="2:9" x14ac:dyDescent="0.2">
      <c r="B5" s="35"/>
      <c r="C5" s="35"/>
      <c r="D5" s="35"/>
      <c r="E5" s="35"/>
      <c r="F5" s="35"/>
      <c r="G5" s="35"/>
      <c r="H5" s="35"/>
      <c r="I5" s="35"/>
    </row>
    <row r="6" spans="2:9" x14ac:dyDescent="0.2">
      <c r="B6" s="35"/>
      <c r="C6" s="35"/>
      <c r="D6" s="35"/>
      <c r="E6" s="35"/>
      <c r="F6" s="35"/>
      <c r="G6" s="35"/>
      <c r="H6" s="35"/>
      <c r="I6" s="35"/>
    </row>
    <row r="7" spans="2:9" x14ac:dyDescent="0.2">
      <c r="B7" s="35"/>
      <c r="C7" s="35"/>
      <c r="D7" s="35"/>
      <c r="E7" s="35"/>
      <c r="F7" s="35"/>
      <c r="G7" s="35"/>
      <c r="H7" s="35"/>
      <c r="I7" s="35"/>
    </row>
    <row r="8" spans="2:9" ht="49.5" customHeight="1" x14ac:dyDescent="0.2">
      <c r="B8" s="35"/>
      <c r="C8" s="35"/>
      <c r="D8" s="35"/>
      <c r="E8" s="35"/>
      <c r="F8" s="35"/>
      <c r="G8" s="35"/>
      <c r="H8" s="35"/>
      <c r="I8" s="35"/>
    </row>
    <row r="9" spans="2:9" x14ac:dyDescent="0.2">
      <c r="I9" s="31" t="s">
        <v>609</v>
      </c>
    </row>
    <row r="10" spans="2:9" x14ac:dyDescent="0.2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2" t="s">
        <v>6</v>
      </c>
      <c r="I10" s="2" t="s">
        <v>7</v>
      </c>
    </row>
    <row r="11" spans="2:9" ht="25.5" x14ac:dyDescent="0.2">
      <c r="B11" s="3" t="s">
        <v>8</v>
      </c>
      <c r="C11" s="4">
        <v>700</v>
      </c>
      <c r="D11" s="5">
        <v>0</v>
      </c>
      <c r="E11" s="5">
        <v>0</v>
      </c>
      <c r="F11" s="6" t="s">
        <v>9</v>
      </c>
      <c r="G11" s="4">
        <v>0</v>
      </c>
      <c r="H11" s="7">
        <f>H12</f>
        <v>2544.21</v>
      </c>
      <c r="I11" s="7">
        <f>I12</f>
        <v>2489.6400000000003</v>
      </c>
    </row>
    <row r="12" spans="2:9" x14ac:dyDescent="0.2">
      <c r="B12" s="3" t="s">
        <v>10</v>
      </c>
      <c r="C12" s="4">
        <v>700</v>
      </c>
      <c r="D12" s="5">
        <v>1</v>
      </c>
      <c r="E12" s="5">
        <v>0</v>
      </c>
      <c r="F12" s="6" t="s">
        <v>9</v>
      </c>
      <c r="G12" s="4">
        <v>0</v>
      </c>
      <c r="H12" s="7">
        <f>H13+H26</f>
        <v>2544.21</v>
      </c>
      <c r="I12" s="7">
        <f>I13+I26</f>
        <v>2489.6400000000003</v>
      </c>
    </row>
    <row r="13" spans="2:9" ht="51" x14ac:dyDescent="0.2">
      <c r="B13" s="3" t="s">
        <v>11</v>
      </c>
      <c r="C13" s="4">
        <v>700</v>
      </c>
      <c r="D13" s="5">
        <v>1</v>
      </c>
      <c r="E13" s="5">
        <v>3</v>
      </c>
      <c r="F13" s="6" t="s">
        <v>9</v>
      </c>
      <c r="G13" s="4">
        <v>0</v>
      </c>
      <c r="H13" s="7">
        <f t="shared" ref="H13:I14" si="0">H14</f>
        <v>2464.21</v>
      </c>
      <c r="I13" s="7">
        <f t="shared" si="0"/>
        <v>2439.6400000000003</v>
      </c>
    </row>
    <row r="14" spans="2:9" ht="25.5" x14ac:dyDescent="0.2">
      <c r="B14" s="3" t="s">
        <v>12</v>
      </c>
      <c r="C14" s="4">
        <v>700</v>
      </c>
      <c r="D14" s="5">
        <v>1</v>
      </c>
      <c r="E14" s="5">
        <v>3</v>
      </c>
      <c r="F14" s="6" t="s">
        <v>13</v>
      </c>
      <c r="G14" s="4">
        <v>0</v>
      </c>
      <c r="H14" s="7">
        <f t="shared" si="0"/>
        <v>2464.21</v>
      </c>
      <c r="I14" s="7">
        <f t="shared" si="0"/>
        <v>2439.6400000000003</v>
      </c>
    </row>
    <row r="15" spans="2:9" ht="25.5" x14ac:dyDescent="0.2">
      <c r="B15" s="3" t="s">
        <v>14</v>
      </c>
      <c r="C15" s="4">
        <v>700</v>
      </c>
      <c r="D15" s="5">
        <v>1</v>
      </c>
      <c r="E15" s="5">
        <v>3</v>
      </c>
      <c r="F15" s="6" t="s">
        <v>15</v>
      </c>
      <c r="G15" s="4">
        <v>0</v>
      </c>
      <c r="H15" s="7">
        <f>H16+H20+H22+H24</f>
        <v>2464.21</v>
      </c>
      <c r="I15" s="7">
        <f>I16+I20+I22+I24</f>
        <v>2439.6400000000003</v>
      </c>
    </row>
    <row r="16" spans="2:9" ht="25.5" x14ac:dyDescent="0.2">
      <c r="B16" s="3" t="s">
        <v>16</v>
      </c>
      <c r="C16" s="4">
        <v>700</v>
      </c>
      <c r="D16" s="5">
        <v>1</v>
      </c>
      <c r="E16" s="5">
        <v>3</v>
      </c>
      <c r="F16" s="6" t="s">
        <v>17</v>
      </c>
      <c r="G16" s="4">
        <v>0</v>
      </c>
      <c r="H16" s="7">
        <f>H17+H18+H19</f>
        <v>321.58000000000004</v>
      </c>
      <c r="I16" s="7">
        <f>I17+I18+I19</f>
        <v>319.21000000000004</v>
      </c>
    </row>
    <row r="17" spans="2:9" ht="63.75" x14ac:dyDescent="0.2">
      <c r="B17" s="3" t="s">
        <v>18</v>
      </c>
      <c r="C17" s="4">
        <v>700</v>
      </c>
      <c r="D17" s="5">
        <v>1</v>
      </c>
      <c r="E17" s="5">
        <v>3</v>
      </c>
      <c r="F17" s="6" t="s">
        <v>17</v>
      </c>
      <c r="G17" s="4" t="s">
        <v>19</v>
      </c>
      <c r="H17" s="7">
        <v>62.5</v>
      </c>
      <c r="I17" s="7">
        <v>62.5</v>
      </c>
    </row>
    <row r="18" spans="2:9" ht="25.5" x14ac:dyDescent="0.2">
      <c r="B18" s="3" t="s">
        <v>20</v>
      </c>
      <c r="C18" s="4">
        <v>700</v>
      </c>
      <c r="D18" s="5">
        <v>1</v>
      </c>
      <c r="E18" s="5">
        <v>3</v>
      </c>
      <c r="F18" s="6" t="s">
        <v>17</v>
      </c>
      <c r="G18" s="4" t="s">
        <v>21</v>
      </c>
      <c r="H18" s="7">
        <v>251.08</v>
      </c>
      <c r="I18" s="7">
        <v>248.71</v>
      </c>
    </row>
    <row r="19" spans="2:9" x14ac:dyDescent="0.2">
      <c r="B19" s="3" t="s">
        <v>22</v>
      </c>
      <c r="C19" s="4">
        <v>700</v>
      </c>
      <c r="D19" s="5">
        <v>1</v>
      </c>
      <c r="E19" s="5">
        <v>3</v>
      </c>
      <c r="F19" s="6" t="s">
        <v>17</v>
      </c>
      <c r="G19" s="4" t="s">
        <v>23</v>
      </c>
      <c r="H19" s="7">
        <v>8</v>
      </c>
      <c r="I19" s="7">
        <v>8</v>
      </c>
    </row>
    <row r="20" spans="2:9" ht="25.5" x14ac:dyDescent="0.2">
      <c r="B20" s="3" t="s">
        <v>24</v>
      </c>
      <c r="C20" s="4">
        <v>700</v>
      </c>
      <c r="D20" s="5">
        <v>1</v>
      </c>
      <c r="E20" s="5">
        <v>3</v>
      </c>
      <c r="F20" s="6" t="s">
        <v>25</v>
      </c>
      <c r="G20" s="4">
        <v>0</v>
      </c>
      <c r="H20" s="7">
        <f>H21</f>
        <v>2000.43</v>
      </c>
      <c r="I20" s="7">
        <f>I21</f>
        <v>2000.43</v>
      </c>
    </row>
    <row r="21" spans="2:9" ht="63.75" x14ac:dyDescent="0.2">
      <c r="B21" s="3" t="s">
        <v>18</v>
      </c>
      <c r="C21" s="4">
        <v>700</v>
      </c>
      <c r="D21" s="5">
        <v>1</v>
      </c>
      <c r="E21" s="5">
        <v>3</v>
      </c>
      <c r="F21" s="6" t="s">
        <v>25</v>
      </c>
      <c r="G21" s="4" t="s">
        <v>19</v>
      </c>
      <c r="H21" s="7">
        <v>2000.43</v>
      </c>
      <c r="I21" s="7">
        <v>2000.43</v>
      </c>
    </row>
    <row r="22" spans="2:9" ht="63.75" x14ac:dyDescent="0.2">
      <c r="B22" s="3" t="s">
        <v>26</v>
      </c>
      <c r="C22" s="4">
        <v>700</v>
      </c>
      <c r="D22" s="5">
        <v>1</v>
      </c>
      <c r="E22" s="5">
        <v>3</v>
      </c>
      <c r="F22" s="6" t="s">
        <v>27</v>
      </c>
      <c r="G22" s="4">
        <v>0</v>
      </c>
      <c r="H22" s="7">
        <f>H23</f>
        <v>122.2</v>
      </c>
      <c r="I22" s="7">
        <f>I23</f>
        <v>100</v>
      </c>
    </row>
    <row r="23" spans="2:9" ht="25.5" x14ac:dyDescent="0.2">
      <c r="B23" s="3" t="s">
        <v>20</v>
      </c>
      <c r="C23" s="4">
        <v>700</v>
      </c>
      <c r="D23" s="5">
        <v>1</v>
      </c>
      <c r="E23" s="5">
        <v>3</v>
      </c>
      <c r="F23" s="6" t="s">
        <v>27</v>
      </c>
      <c r="G23" s="4" t="s">
        <v>21</v>
      </c>
      <c r="H23" s="7">
        <v>122.2</v>
      </c>
      <c r="I23" s="7">
        <v>100</v>
      </c>
    </row>
    <row r="24" spans="2:9" ht="25.5" x14ac:dyDescent="0.2">
      <c r="B24" s="3" t="s">
        <v>28</v>
      </c>
      <c r="C24" s="4">
        <v>700</v>
      </c>
      <c r="D24" s="5">
        <v>1</v>
      </c>
      <c r="E24" s="5">
        <v>3</v>
      </c>
      <c r="F24" s="6" t="s">
        <v>29</v>
      </c>
      <c r="G24" s="4">
        <v>0</v>
      </c>
      <c r="H24" s="7">
        <f>H25</f>
        <v>20</v>
      </c>
      <c r="I24" s="7">
        <f>I25</f>
        <v>20</v>
      </c>
    </row>
    <row r="25" spans="2:9" ht="25.5" x14ac:dyDescent="0.2">
      <c r="B25" s="3" t="s">
        <v>20</v>
      </c>
      <c r="C25" s="4">
        <v>700</v>
      </c>
      <c r="D25" s="5">
        <v>1</v>
      </c>
      <c r="E25" s="5">
        <v>3</v>
      </c>
      <c r="F25" s="6" t="s">
        <v>29</v>
      </c>
      <c r="G25" s="4" t="s">
        <v>21</v>
      </c>
      <c r="H25" s="7">
        <v>20</v>
      </c>
      <c r="I25" s="7">
        <v>20</v>
      </c>
    </row>
    <row r="26" spans="2:9" x14ac:dyDescent="0.2">
      <c r="B26" s="3" t="s">
        <v>30</v>
      </c>
      <c r="C26" s="4">
        <v>700</v>
      </c>
      <c r="D26" s="5">
        <v>1</v>
      </c>
      <c r="E26" s="5">
        <v>13</v>
      </c>
      <c r="F26" s="6" t="s">
        <v>9</v>
      </c>
      <c r="G26" s="4">
        <v>0</v>
      </c>
      <c r="H26" s="7">
        <f t="shared" ref="H26:I29" si="1">H27</f>
        <v>80</v>
      </c>
      <c r="I26" s="7">
        <f t="shared" si="1"/>
        <v>50</v>
      </c>
    </row>
    <row r="27" spans="2:9" ht="25.5" x14ac:dyDescent="0.2">
      <c r="B27" s="3" t="s">
        <v>12</v>
      </c>
      <c r="C27" s="4">
        <v>700</v>
      </c>
      <c r="D27" s="5">
        <v>1</v>
      </c>
      <c r="E27" s="5">
        <v>13</v>
      </c>
      <c r="F27" s="6" t="s">
        <v>13</v>
      </c>
      <c r="G27" s="4">
        <v>0</v>
      </c>
      <c r="H27" s="7">
        <f t="shared" si="1"/>
        <v>80</v>
      </c>
      <c r="I27" s="7">
        <f t="shared" si="1"/>
        <v>50</v>
      </c>
    </row>
    <row r="28" spans="2:9" ht="25.5" x14ac:dyDescent="0.2">
      <c r="B28" s="3" t="s">
        <v>14</v>
      </c>
      <c r="C28" s="4">
        <v>700</v>
      </c>
      <c r="D28" s="5">
        <v>1</v>
      </c>
      <c r="E28" s="5">
        <v>13</v>
      </c>
      <c r="F28" s="6" t="s">
        <v>15</v>
      </c>
      <c r="G28" s="4">
        <v>0</v>
      </c>
      <c r="H28" s="7">
        <f t="shared" si="1"/>
        <v>80</v>
      </c>
      <c r="I28" s="7">
        <f t="shared" si="1"/>
        <v>50</v>
      </c>
    </row>
    <row r="29" spans="2:9" ht="38.25" x14ac:dyDescent="0.2">
      <c r="B29" s="3" t="s">
        <v>31</v>
      </c>
      <c r="C29" s="4">
        <v>700</v>
      </c>
      <c r="D29" s="5">
        <v>1</v>
      </c>
      <c r="E29" s="5">
        <v>13</v>
      </c>
      <c r="F29" s="6" t="s">
        <v>32</v>
      </c>
      <c r="G29" s="4">
        <v>0</v>
      </c>
      <c r="H29" s="7">
        <f t="shared" si="1"/>
        <v>80</v>
      </c>
      <c r="I29" s="7">
        <f t="shared" si="1"/>
        <v>50</v>
      </c>
    </row>
    <row r="30" spans="2:9" ht="25.5" x14ac:dyDescent="0.2">
      <c r="B30" s="3" t="s">
        <v>20</v>
      </c>
      <c r="C30" s="4">
        <v>700</v>
      </c>
      <c r="D30" s="5">
        <v>1</v>
      </c>
      <c r="E30" s="5">
        <v>13</v>
      </c>
      <c r="F30" s="6" t="s">
        <v>32</v>
      </c>
      <c r="G30" s="4" t="s">
        <v>21</v>
      </c>
      <c r="H30" s="7">
        <v>80</v>
      </c>
      <c r="I30" s="7">
        <v>50</v>
      </c>
    </row>
    <row r="31" spans="2:9" ht="38.25" x14ac:dyDescent="0.2">
      <c r="B31" s="3" t="s">
        <v>33</v>
      </c>
      <c r="C31" s="4">
        <v>701</v>
      </c>
      <c r="D31" s="5">
        <v>0</v>
      </c>
      <c r="E31" s="5">
        <v>0</v>
      </c>
      <c r="F31" s="6" t="s">
        <v>9</v>
      </c>
      <c r="G31" s="4">
        <v>0</v>
      </c>
      <c r="H31" s="7">
        <f>H32+H147+H205+H223+H230+H253+H260</f>
        <v>115343.743</v>
      </c>
      <c r="I31" s="7">
        <f>I32+I147+I205+I223+I230+I253+I260</f>
        <v>113026.20299999999</v>
      </c>
    </row>
    <row r="32" spans="2:9" x14ac:dyDescent="0.2">
      <c r="B32" s="3" t="s">
        <v>10</v>
      </c>
      <c r="C32" s="4">
        <v>701</v>
      </c>
      <c r="D32" s="5">
        <v>1</v>
      </c>
      <c r="E32" s="5">
        <v>0</v>
      </c>
      <c r="F32" s="6" t="s">
        <v>9</v>
      </c>
      <c r="G32" s="4">
        <v>0</v>
      </c>
      <c r="H32" s="7">
        <f t="shared" ref="H32:I32" si="2">H33+H41+H82+H88</f>
        <v>86973.453000000009</v>
      </c>
      <c r="I32" s="7">
        <f t="shared" si="2"/>
        <v>85555.002999999997</v>
      </c>
    </row>
    <row r="33" spans="2:9" ht="38.25" x14ac:dyDescent="0.2">
      <c r="B33" s="3" t="s">
        <v>34</v>
      </c>
      <c r="C33" s="4">
        <v>701</v>
      </c>
      <c r="D33" s="5">
        <v>1</v>
      </c>
      <c r="E33" s="5">
        <v>2</v>
      </c>
      <c r="F33" s="6" t="s">
        <v>9</v>
      </c>
      <c r="G33" s="4">
        <v>0</v>
      </c>
      <c r="H33" s="7">
        <f t="shared" ref="H33:I35" si="3">H34</f>
        <v>2643.873</v>
      </c>
      <c r="I33" s="7">
        <f t="shared" si="3"/>
        <v>2643.873</v>
      </c>
    </row>
    <row r="34" spans="2:9" ht="63.75" x14ac:dyDescent="0.2">
      <c r="B34" s="3" t="s">
        <v>35</v>
      </c>
      <c r="C34" s="4">
        <v>701</v>
      </c>
      <c r="D34" s="5">
        <v>1</v>
      </c>
      <c r="E34" s="5">
        <v>2</v>
      </c>
      <c r="F34" s="6" t="s">
        <v>36</v>
      </c>
      <c r="G34" s="4">
        <v>0</v>
      </c>
      <c r="H34" s="7">
        <f t="shared" si="3"/>
        <v>2643.873</v>
      </c>
      <c r="I34" s="7">
        <f t="shared" si="3"/>
        <v>2643.873</v>
      </c>
    </row>
    <row r="35" spans="2:9" ht="89.25" x14ac:dyDescent="0.2">
      <c r="B35" s="3" t="s">
        <v>37</v>
      </c>
      <c r="C35" s="4">
        <v>701</v>
      </c>
      <c r="D35" s="5">
        <v>1</v>
      </c>
      <c r="E35" s="5">
        <v>2</v>
      </c>
      <c r="F35" s="6" t="s">
        <v>38</v>
      </c>
      <c r="G35" s="4">
        <v>0</v>
      </c>
      <c r="H35" s="7">
        <f t="shared" si="3"/>
        <v>2643.873</v>
      </c>
      <c r="I35" s="7">
        <f t="shared" si="3"/>
        <v>2643.873</v>
      </c>
    </row>
    <row r="36" spans="2:9" ht="25.5" x14ac:dyDescent="0.2">
      <c r="B36" s="3" t="s">
        <v>39</v>
      </c>
      <c r="C36" s="4">
        <v>701</v>
      </c>
      <c r="D36" s="5">
        <v>1</v>
      </c>
      <c r="E36" s="5">
        <v>2</v>
      </c>
      <c r="F36" s="6" t="s">
        <v>40</v>
      </c>
      <c r="G36" s="4">
        <v>0</v>
      </c>
      <c r="H36" s="7">
        <f>H37+H39</f>
        <v>2643.873</v>
      </c>
      <c r="I36" s="7">
        <f>I37+I39</f>
        <v>2643.873</v>
      </c>
    </row>
    <row r="37" spans="2:9" ht="25.5" x14ac:dyDescent="0.2">
      <c r="B37" s="3" t="s">
        <v>16</v>
      </c>
      <c r="C37" s="4">
        <v>701</v>
      </c>
      <c r="D37" s="5">
        <v>1</v>
      </c>
      <c r="E37" s="5">
        <v>2</v>
      </c>
      <c r="F37" s="6" t="s">
        <v>41</v>
      </c>
      <c r="G37" s="4">
        <v>0</v>
      </c>
      <c r="H37" s="7">
        <f>H38</f>
        <v>78.12</v>
      </c>
      <c r="I37" s="7">
        <f>I38</f>
        <v>78.12</v>
      </c>
    </row>
    <row r="38" spans="2:9" ht="63.75" x14ac:dyDescent="0.2">
      <c r="B38" s="3" t="s">
        <v>18</v>
      </c>
      <c r="C38" s="4">
        <v>701</v>
      </c>
      <c r="D38" s="5">
        <v>1</v>
      </c>
      <c r="E38" s="5">
        <v>2</v>
      </c>
      <c r="F38" s="6" t="s">
        <v>41</v>
      </c>
      <c r="G38" s="4" t="s">
        <v>19</v>
      </c>
      <c r="H38" s="7">
        <v>78.12</v>
      </c>
      <c r="I38" s="7">
        <v>78.12</v>
      </c>
    </row>
    <row r="39" spans="2:9" ht="25.5" x14ac:dyDescent="0.2">
      <c r="B39" s="3" t="s">
        <v>24</v>
      </c>
      <c r="C39" s="4">
        <v>701</v>
      </c>
      <c r="D39" s="5">
        <v>1</v>
      </c>
      <c r="E39" s="5">
        <v>2</v>
      </c>
      <c r="F39" s="6" t="s">
        <v>42</v>
      </c>
      <c r="G39" s="4">
        <v>0</v>
      </c>
      <c r="H39" s="7">
        <f>H40</f>
        <v>2565.7530000000002</v>
      </c>
      <c r="I39" s="7">
        <f>I40</f>
        <v>2565.7530000000002</v>
      </c>
    </row>
    <row r="40" spans="2:9" ht="63.75" x14ac:dyDescent="0.2">
      <c r="B40" s="3" t="s">
        <v>18</v>
      </c>
      <c r="C40" s="4">
        <v>701</v>
      </c>
      <c r="D40" s="5">
        <v>1</v>
      </c>
      <c r="E40" s="5">
        <v>2</v>
      </c>
      <c r="F40" s="6" t="s">
        <v>42</v>
      </c>
      <c r="G40" s="4" t="s">
        <v>19</v>
      </c>
      <c r="H40" s="7">
        <v>2565.7530000000002</v>
      </c>
      <c r="I40" s="7">
        <v>2565.7530000000002</v>
      </c>
    </row>
    <row r="41" spans="2:9" ht="51" x14ac:dyDescent="0.2">
      <c r="B41" s="3" t="s">
        <v>43</v>
      </c>
      <c r="C41" s="4">
        <v>701</v>
      </c>
      <c r="D41" s="5">
        <v>1</v>
      </c>
      <c r="E41" s="5">
        <v>4</v>
      </c>
      <c r="F41" s="6" t="s">
        <v>9</v>
      </c>
      <c r="G41" s="4">
        <v>0</v>
      </c>
      <c r="H41" s="7">
        <f>H42+H73+H78</f>
        <v>49470.420000000006</v>
      </c>
      <c r="I41" s="7">
        <f>I42+I73+I78</f>
        <v>48848.480000000003</v>
      </c>
    </row>
    <row r="42" spans="2:9" ht="63.75" x14ac:dyDescent="0.2">
      <c r="B42" s="3" t="s">
        <v>35</v>
      </c>
      <c r="C42" s="4">
        <v>701</v>
      </c>
      <c r="D42" s="5">
        <v>1</v>
      </c>
      <c r="E42" s="5">
        <v>4</v>
      </c>
      <c r="F42" s="6" t="s">
        <v>36</v>
      </c>
      <c r="G42" s="4">
        <v>0</v>
      </c>
      <c r="H42" s="7">
        <f>H43+H48+H56+H61</f>
        <v>49310.420000000006</v>
      </c>
      <c r="I42" s="7">
        <f>I43+I48+I56+I61</f>
        <v>48788.480000000003</v>
      </c>
    </row>
    <row r="43" spans="2:9" ht="38.25" x14ac:dyDescent="0.2">
      <c r="B43" s="3" t="s">
        <v>44</v>
      </c>
      <c r="C43" s="4">
        <v>701</v>
      </c>
      <c r="D43" s="5">
        <v>1</v>
      </c>
      <c r="E43" s="5">
        <v>4</v>
      </c>
      <c r="F43" s="6" t="s">
        <v>45</v>
      </c>
      <c r="G43" s="4">
        <v>0</v>
      </c>
      <c r="H43" s="7">
        <f t="shared" ref="H43:I44" si="4">H44</f>
        <v>2648.78</v>
      </c>
      <c r="I43" s="7">
        <f t="shared" si="4"/>
        <v>2648.78</v>
      </c>
    </row>
    <row r="44" spans="2:9" ht="25.5" x14ac:dyDescent="0.2">
      <c r="B44" s="3" t="s">
        <v>46</v>
      </c>
      <c r="C44" s="4">
        <v>701</v>
      </c>
      <c r="D44" s="5">
        <v>1</v>
      </c>
      <c r="E44" s="5">
        <v>4</v>
      </c>
      <c r="F44" s="6" t="s">
        <v>47</v>
      </c>
      <c r="G44" s="4">
        <v>0</v>
      </c>
      <c r="H44" s="7">
        <f t="shared" si="4"/>
        <v>2648.78</v>
      </c>
      <c r="I44" s="7">
        <f t="shared" si="4"/>
        <v>2648.78</v>
      </c>
    </row>
    <row r="45" spans="2:9" ht="38.25" x14ac:dyDescent="0.2">
      <c r="B45" s="3" t="s">
        <v>48</v>
      </c>
      <c r="C45" s="4">
        <v>701</v>
      </c>
      <c r="D45" s="5">
        <v>1</v>
      </c>
      <c r="E45" s="5">
        <v>4</v>
      </c>
      <c r="F45" s="6" t="s">
        <v>49</v>
      </c>
      <c r="G45" s="4">
        <v>0</v>
      </c>
      <c r="H45" s="7">
        <f>H46+H47</f>
        <v>2648.78</v>
      </c>
      <c r="I45" s="7">
        <f>I46+I47</f>
        <v>2648.78</v>
      </c>
    </row>
    <row r="46" spans="2:9" ht="63.75" x14ac:dyDescent="0.2">
      <c r="B46" s="3" t="s">
        <v>18</v>
      </c>
      <c r="C46" s="4">
        <v>701</v>
      </c>
      <c r="D46" s="5">
        <v>1</v>
      </c>
      <c r="E46" s="5">
        <v>4</v>
      </c>
      <c r="F46" s="6" t="s">
        <v>49</v>
      </c>
      <c r="G46" s="4" t="s">
        <v>19</v>
      </c>
      <c r="H46" s="7">
        <v>2209.8000000000002</v>
      </c>
      <c r="I46" s="7">
        <v>2209.8000000000002</v>
      </c>
    </row>
    <row r="47" spans="2:9" ht="25.5" x14ac:dyDescent="0.2">
      <c r="B47" s="3" t="s">
        <v>20</v>
      </c>
      <c r="C47" s="4">
        <v>701</v>
      </c>
      <c r="D47" s="5">
        <v>1</v>
      </c>
      <c r="E47" s="5">
        <v>4</v>
      </c>
      <c r="F47" s="6" t="s">
        <v>49</v>
      </c>
      <c r="G47" s="4" t="s">
        <v>21</v>
      </c>
      <c r="H47" s="7">
        <v>438.98</v>
      </c>
      <c r="I47" s="7">
        <v>438.98</v>
      </c>
    </row>
    <row r="48" spans="2:9" ht="38.25" x14ac:dyDescent="0.2">
      <c r="B48" s="3" t="s">
        <v>50</v>
      </c>
      <c r="C48" s="4">
        <v>701</v>
      </c>
      <c r="D48" s="5">
        <v>1</v>
      </c>
      <c r="E48" s="5">
        <v>4</v>
      </c>
      <c r="F48" s="6" t="s">
        <v>51</v>
      </c>
      <c r="G48" s="4">
        <v>0</v>
      </c>
      <c r="H48" s="7">
        <f>H49+H53</f>
        <v>1100.04</v>
      </c>
      <c r="I48" s="7">
        <f>I49+I53</f>
        <v>1100.04</v>
      </c>
    </row>
    <row r="49" spans="2:9" ht="25.5" x14ac:dyDescent="0.2">
      <c r="B49" s="3" t="s">
        <v>52</v>
      </c>
      <c r="C49" s="4">
        <v>701</v>
      </c>
      <c r="D49" s="5">
        <v>1</v>
      </c>
      <c r="E49" s="5">
        <v>4</v>
      </c>
      <c r="F49" s="6" t="s">
        <v>53</v>
      </c>
      <c r="G49" s="4">
        <v>0</v>
      </c>
      <c r="H49" s="7">
        <f>H50</f>
        <v>637.62</v>
      </c>
      <c r="I49" s="7">
        <f>I50</f>
        <v>637.62</v>
      </c>
    </row>
    <row r="50" spans="2:9" ht="25.5" x14ac:dyDescent="0.2">
      <c r="B50" s="3" t="s">
        <v>54</v>
      </c>
      <c r="C50" s="4">
        <v>701</v>
      </c>
      <c r="D50" s="5">
        <v>1</v>
      </c>
      <c r="E50" s="5">
        <v>4</v>
      </c>
      <c r="F50" s="6" t="s">
        <v>55</v>
      </c>
      <c r="G50" s="4">
        <v>0</v>
      </c>
      <c r="H50" s="7">
        <f>H51+H52</f>
        <v>637.62</v>
      </c>
      <c r="I50" s="7">
        <f>I51+I52</f>
        <v>637.62</v>
      </c>
    </row>
    <row r="51" spans="2:9" ht="63.75" x14ac:dyDescent="0.2">
      <c r="B51" s="3" t="s">
        <v>18</v>
      </c>
      <c r="C51" s="4">
        <v>701</v>
      </c>
      <c r="D51" s="5">
        <v>1</v>
      </c>
      <c r="E51" s="5">
        <v>4</v>
      </c>
      <c r="F51" s="6" t="s">
        <v>55</v>
      </c>
      <c r="G51" s="4" t="s">
        <v>19</v>
      </c>
      <c r="H51" s="7">
        <v>621.19000000000005</v>
      </c>
      <c r="I51" s="7">
        <v>621.19000000000005</v>
      </c>
    </row>
    <row r="52" spans="2:9" ht="25.5" x14ac:dyDescent="0.2">
      <c r="B52" s="3" t="s">
        <v>20</v>
      </c>
      <c r="C52" s="4">
        <v>701</v>
      </c>
      <c r="D52" s="5">
        <v>1</v>
      </c>
      <c r="E52" s="5">
        <v>4</v>
      </c>
      <c r="F52" s="6" t="s">
        <v>55</v>
      </c>
      <c r="G52" s="4" t="s">
        <v>21</v>
      </c>
      <c r="H52" s="7">
        <v>16.43</v>
      </c>
      <c r="I52" s="7">
        <v>16.43</v>
      </c>
    </row>
    <row r="53" spans="2:9" ht="38.25" x14ac:dyDescent="0.2">
      <c r="B53" s="3" t="s">
        <v>56</v>
      </c>
      <c r="C53" s="4">
        <v>701</v>
      </c>
      <c r="D53" s="5">
        <v>1</v>
      </c>
      <c r="E53" s="5">
        <v>4</v>
      </c>
      <c r="F53" s="6" t="s">
        <v>57</v>
      </c>
      <c r="G53" s="4">
        <v>0</v>
      </c>
      <c r="H53" s="7">
        <f t="shared" ref="H53:I54" si="5">H54</f>
        <v>462.42</v>
      </c>
      <c r="I53" s="7">
        <f t="shared" si="5"/>
        <v>462.42</v>
      </c>
    </row>
    <row r="54" spans="2:9" ht="25.5" x14ac:dyDescent="0.2">
      <c r="B54" s="3" t="s">
        <v>58</v>
      </c>
      <c r="C54" s="4">
        <v>701</v>
      </c>
      <c r="D54" s="5">
        <v>1</v>
      </c>
      <c r="E54" s="5">
        <v>4</v>
      </c>
      <c r="F54" s="6" t="s">
        <v>59</v>
      </c>
      <c r="G54" s="4">
        <v>0</v>
      </c>
      <c r="H54" s="7">
        <f t="shared" si="5"/>
        <v>462.42</v>
      </c>
      <c r="I54" s="7">
        <f t="shared" si="5"/>
        <v>462.42</v>
      </c>
    </row>
    <row r="55" spans="2:9" ht="63.75" x14ac:dyDescent="0.2">
      <c r="B55" s="3" t="s">
        <v>18</v>
      </c>
      <c r="C55" s="4">
        <v>701</v>
      </c>
      <c r="D55" s="5">
        <v>1</v>
      </c>
      <c r="E55" s="5">
        <v>4</v>
      </c>
      <c r="F55" s="6" t="s">
        <v>59</v>
      </c>
      <c r="G55" s="4" t="s">
        <v>19</v>
      </c>
      <c r="H55" s="7">
        <v>462.42</v>
      </c>
      <c r="I55" s="7">
        <v>462.42</v>
      </c>
    </row>
    <row r="56" spans="2:9" ht="38.25" x14ac:dyDescent="0.2">
      <c r="B56" s="3" t="s">
        <v>60</v>
      </c>
      <c r="C56" s="4">
        <v>701</v>
      </c>
      <c r="D56" s="5">
        <v>1</v>
      </c>
      <c r="E56" s="5">
        <v>4</v>
      </c>
      <c r="F56" s="6" t="s">
        <v>61</v>
      </c>
      <c r="G56" s="4">
        <v>0</v>
      </c>
      <c r="H56" s="7">
        <f t="shared" ref="H56:I57" si="6">H57</f>
        <v>1169.4299999999998</v>
      </c>
      <c r="I56" s="7">
        <f t="shared" si="6"/>
        <v>1169.4299999999998</v>
      </c>
    </row>
    <row r="57" spans="2:9" ht="38.25" x14ac:dyDescent="0.2">
      <c r="B57" s="3" t="s">
        <v>62</v>
      </c>
      <c r="C57" s="4">
        <v>701</v>
      </c>
      <c r="D57" s="5">
        <v>1</v>
      </c>
      <c r="E57" s="5">
        <v>4</v>
      </c>
      <c r="F57" s="6" t="s">
        <v>63</v>
      </c>
      <c r="G57" s="4">
        <v>0</v>
      </c>
      <c r="H57" s="7">
        <f t="shared" si="6"/>
        <v>1169.4299999999998</v>
      </c>
      <c r="I57" s="7">
        <f t="shared" si="6"/>
        <v>1169.4299999999998</v>
      </c>
    </row>
    <row r="58" spans="2:9" ht="38.25" x14ac:dyDescent="0.2">
      <c r="B58" s="3" t="s">
        <v>64</v>
      </c>
      <c r="C58" s="4">
        <v>701</v>
      </c>
      <c r="D58" s="5">
        <v>1</v>
      </c>
      <c r="E58" s="5">
        <v>4</v>
      </c>
      <c r="F58" s="6" t="s">
        <v>65</v>
      </c>
      <c r="G58" s="4">
        <v>0</v>
      </c>
      <c r="H58" s="7">
        <f>H59+H60</f>
        <v>1169.4299999999998</v>
      </c>
      <c r="I58" s="7">
        <f>I59+I60</f>
        <v>1169.4299999999998</v>
      </c>
    </row>
    <row r="59" spans="2:9" ht="63.75" x14ac:dyDescent="0.2">
      <c r="B59" s="3" t="s">
        <v>18</v>
      </c>
      <c r="C59" s="4">
        <v>701</v>
      </c>
      <c r="D59" s="5">
        <v>1</v>
      </c>
      <c r="E59" s="5">
        <v>4</v>
      </c>
      <c r="F59" s="6" t="s">
        <v>65</v>
      </c>
      <c r="G59" s="4" t="s">
        <v>19</v>
      </c>
      <c r="H59" s="7">
        <v>925.18</v>
      </c>
      <c r="I59" s="7">
        <v>925.18</v>
      </c>
    </row>
    <row r="60" spans="2:9" ht="25.5" x14ac:dyDescent="0.2">
      <c r="B60" s="3" t="s">
        <v>20</v>
      </c>
      <c r="C60" s="4">
        <v>701</v>
      </c>
      <c r="D60" s="5">
        <v>1</v>
      </c>
      <c r="E60" s="5">
        <v>4</v>
      </c>
      <c r="F60" s="6" t="s">
        <v>65</v>
      </c>
      <c r="G60" s="4" t="s">
        <v>21</v>
      </c>
      <c r="H60" s="7">
        <v>244.25</v>
      </c>
      <c r="I60" s="7">
        <v>244.25</v>
      </c>
    </row>
    <row r="61" spans="2:9" ht="89.25" x14ac:dyDescent="0.2">
      <c r="B61" s="3" t="s">
        <v>37</v>
      </c>
      <c r="C61" s="4">
        <v>701</v>
      </c>
      <c r="D61" s="5">
        <v>1</v>
      </c>
      <c r="E61" s="5">
        <v>4</v>
      </c>
      <c r="F61" s="6" t="s">
        <v>38</v>
      </c>
      <c r="G61" s="4">
        <v>0</v>
      </c>
      <c r="H61" s="7">
        <f>H62</f>
        <v>44392.170000000006</v>
      </c>
      <c r="I61" s="7">
        <f>I62</f>
        <v>43870.23</v>
      </c>
    </row>
    <row r="62" spans="2:9" ht="25.5" x14ac:dyDescent="0.2">
      <c r="B62" s="3" t="s">
        <v>66</v>
      </c>
      <c r="C62" s="4">
        <v>701</v>
      </c>
      <c r="D62" s="5">
        <v>1</v>
      </c>
      <c r="E62" s="5">
        <v>4</v>
      </c>
      <c r="F62" s="6" t="s">
        <v>67</v>
      </c>
      <c r="G62" s="4">
        <v>0</v>
      </c>
      <c r="H62" s="7">
        <f>H63+H67+H69+H71</f>
        <v>44392.170000000006</v>
      </c>
      <c r="I62" s="7">
        <f>I63+I67+I69+I71</f>
        <v>43870.23</v>
      </c>
    </row>
    <row r="63" spans="2:9" ht="25.5" x14ac:dyDescent="0.2">
      <c r="B63" s="3" t="s">
        <v>16</v>
      </c>
      <c r="C63" s="4">
        <v>701</v>
      </c>
      <c r="D63" s="5">
        <v>1</v>
      </c>
      <c r="E63" s="5">
        <v>4</v>
      </c>
      <c r="F63" s="6" t="s">
        <v>68</v>
      </c>
      <c r="G63" s="4">
        <v>0</v>
      </c>
      <c r="H63" s="7">
        <f>H64+H65+H66</f>
        <v>4292.2700000000004</v>
      </c>
      <c r="I63" s="7">
        <f>I64+I65+I66</f>
        <v>4070.33</v>
      </c>
    </row>
    <row r="64" spans="2:9" ht="63.75" x14ac:dyDescent="0.2">
      <c r="B64" s="3" t="s">
        <v>18</v>
      </c>
      <c r="C64" s="4">
        <v>701</v>
      </c>
      <c r="D64" s="5">
        <v>1</v>
      </c>
      <c r="E64" s="5">
        <v>4</v>
      </c>
      <c r="F64" s="6" t="s">
        <v>68</v>
      </c>
      <c r="G64" s="4" t="s">
        <v>19</v>
      </c>
      <c r="H64" s="7">
        <v>2015.31</v>
      </c>
      <c r="I64" s="7">
        <v>2015.31</v>
      </c>
    </row>
    <row r="65" spans="2:9" ht="25.5" x14ac:dyDescent="0.2">
      <c r="B65" s="3" t="s">
        <v>20</v>
      </c>
      <c r="C65" s="4">
        <v>701</v>
      </c>
      <c r="D65" s="5">
        <v>1</v>
      </c>
      <c r="E65" s="5">
        <v>4</v>
      </c>
      <c r="F65" s="6" t="s">
        <v>68</v>
      </c>
      <c r="G65" s="4" t="s">
        <v>21</v>
      </c>
      <c r="H65" s="7">
        <v>1998.96</v>
      </c>
      <c r="I65" s="7">
        <v>1777.02</v>
      </c>
    </row>
    <row r="66" spans="2:9" x14ac:dyDescent="0.2">
      <c r="B66" s="3" t="s">
        <v>22</v>
      </c>
      <c r="C66" s="4">
        <v>701</v>
      </c>
      <c r="D66" s="5">
        <v>1</v>
      </c>
      <c r="E66" s="5">
        <v>4</v>
      </c>
      <c r="F66" s="6" t="s">
        <v>68</v>
      </c>
      <c r="G66" s="4" t="s">
        <v>23</v>
      </c>
      <c r="H66" s="7">
        <v>278</v>
      </c>
      <c r="I66" s="7">
        <v>278</v>
      </c>
    </row>
    <row r="67" spans="2:9" ht="25.5" x14ac:dyDescent="0.2">
      <c r="B67" s="3" t="s">
        <v>24</v>
      </c>
      <c r="C67" s="4">
        <v>701</v>
      </c>
      <c r="D67" s="5">
        <v>1</v>
      </c>
      <c r="E67" s="5">
        <v>4</v>
      </c>
      <c r="F67" s="6" t="s">
        <v>69</v>
      </c>
      <c r="G67" s="4">
        <v>0</v>
      </c>
      <c r="H67" s="7">
        <f>H68</f>
        <v>39345.050000000003</v>
      </c>
      <c r="I67" s="7">
        <f>I68</f>
        <v>39345.050000000003</v>
      </c>
    </row>
    <row r="68" spans="2:9" ht="63.75" x14ac:dyDescent="0.2">
      <c r="B68" s="3" t="s">
        <v>18</v>
      </c>
      <c r="C68" s="4">
        <v>701</v>
      </c>
      <c r="D68" s="5">
        <v>1</v>
      </c>
      <c r="E68" s="5">
        <v>4</v>
      </c>
      <c r="F68" s="6" t="s">
        <v>69</v>
      </c>
      <c r="G68" s="4" t="s">
        <v>19</v>
      </c>
      <c r="H68" s="7">
        <v>39345.050000000003</v>
      </c>
      <c r="I68" s="7">
        <v>39345.050000000003</v>
      </c>
    </row>
    <row r="69" spans="2:9" ht="38.25" x14ac:dyDescent="0.2">
      <c r="B69" s="3" t="s">
        <v>70</v>
      </c>
      <c r="C69" s="4">
        <v>701</v>
      </c>
      <c r="D69" s="5">
        <v>1</v>
      </c>
      <c r="E69" s="5">
        <v>4</v>
      </c>
      <c r="F69" s="6" t="s">
        <v>71</v>
      </c>
      <c r="G69" s="4">
        <v>0</v>
      </c>
      <c r="H69" s="7">
        <f>H70</f>
        <v>610</v>
      </c>
      <c r="I69" s="7">
        <f>I70</f>
        <v>310</v>
      </c>
    </row>
    <row r="70" spans="2:9" ht="25.5" x14ac:dyDescent="0.2">
      <c r="B70" s="3" t="s">
        <v>20</v>
      </c>
      <c r="C70" s="4">
        <v>701</v>
      </c>
      <c r="D70" s="5">
        <v>1</v>
      </c>
      <c r="E70" s="5">
        <v>4</v>
      </c>
      <c r="F70" s="6" t="s">
        <v>71</v>
      </c>
      <c r="G70" s="4" t="s">
        <v>21</v>
      </c>
      <c r="H70" s="7">
        <v>610</v>
      </c>
      <c r="I70" s="7">
        <v>310</v>
      </c>
    </row>
    <row r="71" spans="2:9" ht="25.5" x14ac:dyDescent="0.2">
      <c r="B71" s="3" t="s">
        <v>28</v>
      </c>
      <c r="C71" s="4">
        <v>701</v>
      </c>
      <c r="D71" s="5">
        <v>1</v>
      </c>
      <c r="E71" s="5">
        <v>4</v>
      </c>
      <c r="F71" s="6" t="s">
        <v>72</v>
      </c>
      <c r="G71" s="4">
        <v>0</v>
      </c>
      <c r="H71" s="7">
        <f>H72</f>
        <v>144.85</v>
      </c>
      <c r="I71" s="7">
        <f>I72</f>
        <v>144.85</v>
      </c>
    </row>
    <row r="72" spans="2:9" ht="25.5" x14ac:dyDescent="0.2">
      <c r="B72" s="3" t="s">
        <v>20</v>
      </c>
      <c r="C72" s="4">
        <v>701</v>
      </c>
      <c r="D72" s="5">
        <v>1</v>
      </c>
      <c r="E72" s="5">
        <v>4</v>
      </c>
      <c r="F72" s="6" t="s">
        <v>72</v>
      </c>
      <c r="G72" s="4" t="s">
        <v>21</v>
      </c>
      <c r="H72" s="7">
        <v>144.85</v>
      </c>
      <c r="I72" s="7">
        <v>144.85</v>
      </c>
    </row>
    <row r="73" spans="2:9" ht="76.5" x14ac:dyDescent="0.2">
      <c r="B73" s="3" t="s">
        <v>73</v>
      </c>
      <c r="C73" s="4">
        <v>701</v>
      </c>
      <c r="D73" s="5">
        <v>1</v>
      </c>
      <c r="E73" s="5">
        <v>4</v>
      </c>
      <c r="F73" s="6" t="s">
        <v>74</v>
      </c>
      <c r="G73" s="4">
        <v>0</v>
      </c>
      <c r="H73" s="7">
        <f t="shared" ref="H73:I76" si="7">H74</f>
        <v>10</v>
      </c>
      <c r="I73" s="7">
        <f t="shared" si="7"/>
        <v>10</v>
      </c>
    </row>
    <row r="74" spans="2:9" ht="25.5" x14ac:dyDescent="0.2">
      <c r="B74" s="3" t="s">
        <v>75</v>
      </c>
      <c r="C74" s="4">
        <v>701</v>
      </c>
      <c r="D74" s="5">
        <v>1</v>
      </c>
      <c r="E74" s="5">
        <v>4</v>
      </c>
      <c r="F74" s="6" t="s">
        <v>76</v>
      </c>
      <c r="G74" s="4">
        <v>0</v>
      </c>
      <c r="H74" s="7">
        <f t="shared" si="7"/>
        <v>10</v>
      </c>
      <c r="I74" s="7">
        <f t="shared" si="7"/>
        <v>10</v>
      </c>
    </row>
    <row r="75" spans="2:9" ht="25.5" x14ac:dyDescent="0.2">
      <c r="B75" s="3" t="s">
        <v>77</v>
      </c>
      <c r="C75" s="4">
        <v>701</v>
      </c>
      <c r="D75" s="5">
        <v>1</v>
      </c>
      <c r="E75" s="5">
        <v>4</v>
      </c>
      <c r="F75" s="6" t="s">
        <v>78</v>
      </c>
      <c r="G75" s="4">
        <v>0</v>
      </c>
      <c r="H75" s="7">
        <f t="shared" si="7"/>
        <v>10</v>
      </c>
      <c r="I75" s="7">
        <f t="shared" si="7"/>
        <v>10</v>
      </c>
    </row>
    <row r="76" spans="2:9" ht="25.5" x14ac:dyDescent="0.2">
      <c r="B76" s="3" t="s">
        <v>79</v>
      </c>
      <c r="C76" s="4">
        <v>701</v>
      </c>
      <c r="D76" s="5">
        <v>1</v>
      </c>
      <c r="E76" s="5">
        <v>4</v>
      </c>
      <c r="F76" s="6" t="s">
        <v>80</v>
      </c>
      <c r="G76" s="4">
        <v>0</v>
      </c>
      <c r="H76" s="7">
        <f t="shared" si="7"/>
        <v>10</v>
      </c>
      <c r="I76" s="7">
        <f t="shared" si="7"/>
        <v>10</v>
      </c>
    </row>
    <row r="77" spans="2:9" ht="25.5" x14ac:dyDescent="0.2">
      <c r="B77" s="3" t="s">
        <v>20</v>
      </c>
      <c r="C77" s="4">
        <v>701</v>
      </c>
      <c r="D77" s="5">
        <v>1</v>
      </c>
      <c r="E77" s="5">
        <v>4</v>
      </c>
      <c r="F77" s="6" t="s">
        <v>80</v>
      </c>
      <c r="G77" s="4" t="s">
        <v>21</v>
      </c>
      <c r="H77" s="7">
        <v>10</v>
      </c>
      <c r="I77" s="7">
        <v>10</v>
      </c>
    </row>
    <row r="78" spans="2:9" ht="25.5" x14ac:dyDescent="0.2">
      <c r="B78" s="3" t="s">
        <v>12</v>
      </c>
      <c r="C78" s="4">
        <v>701</v>
      </c>
      <c r="D78" s="5">
        <v>1</v>
      </c>
      <c r="E78" s="5">
        <v>4</v>
      </c>
      <c r="F78" s="6" t="s">
        <v>13</v>
      </c>
      <c r="G78" s="4">
        <v>0</v>
      </c>
      <c r="H78" s="7">
        <f t="shared" ref="H78:I80" si="8">H79</f>
        <v>150</v>
      </c>
      <c r="I78" s="7">
        <f t="shared" si="8"/>
        <v>50</v>
      </c>
    </row>
    <row r="79" spans="2:9" ht="38.25" x14ac:dyDescent="0.2">
      <c r="B79" s="3" t="s">
        <v>81</v>
      </c>
      <c r="C79" s="4">
        <v>701</v>
      </c>
      <c r="D79" s="5">
        <v>1</v>
      </c>
      <c r="E79" s="5">
        <v>4</v>
      </c>
      <c r="F79" s="6" t="s">
        <v>82</v>
      </c>
      <c r="G79" s="4">
        <v>0</v>
      </c>
      <c r="H79" s="7">
        <f t="shared" si="8"/>
        <v>150</v>
      </c>
      <c r="I79" s="7">
        <f t="shared" si="8"/>
        <v>50</v>
      </c>
    </row>
    <row r="80" spans="2:9" ht="63.75" x14ac:dyDescent="0.2">
      <c r="B80" s="3" t="s">
        <v>83</v>
      </c>
      <c r="C80" s="4">
        <v>701</v>
      </c>
      <c r="D80" s="5">
        <v>1</v>
      </c>
      <c r="E80" s="5">
        <v>4</v>
      </c>
      <c r="F80" s="6" t="s">
        <v>84</v>
      </c>
      <c r="G80" s="4">
        <v>0</v>
      </c>
      <c r="H80" s="7">
        <f t="shared" si="8"/>
        <v>150</v>
      </c>
      <c r="I80" s="7">
        <f t="shared" si="8"/>
        <v>50</v>
      </c>
    </row>
    <row r="81" spans="2:9" ht="25.5" x14ac:dyDescent="0.2">
      <c r="B81" s="3" t="s">
        <v>20</v>
      </c>
      <c r="C81" s="4">
        <v>701</v>
      </c>
      <c r="D81" s="5">
        <v>1</v>
      </c>
      <c r="E81" s="5">
        <v>4</v>
      </c>
      <c r="F81" s="6" t="s">
        <v>84</v>
      </c>
      <c r="G81" s="4" t="s">
        <v>21</v>
      </c>
      <c r="H81" s="7">
        <v>150</v>
      </c>
      <c r="I81" s="7">
        <v>50</v>
      </c>
    </row>
    <row r="82" spans="2:9" x14ac:dyDescent="0.2">
      <c r="B82" s="3" t="s">
        <v>85</v>
      </c>
      <c r="C82" s="4">
        <v>701</v>
      </c>
      <c r="D82" s="5">
        <v>1</v>
      </c>
      <c r="E82" s="5">
        <v>5</v>
      </c>
      <c r="F82" s="6" t="s">
        <v>9</v>
      </c>
      <c r="G82" s="4">
        <v>0</v>
      </c>
      <c r="H82" s="7">
        <f t="shared" ref="H82:I86" si="9">H83</f>
        <v>94.41</v>
      </c>
      <c r="I82" s="7">
        <f t="shared" si="9"/>
        <v>7.28</v>
      </c>
    </row>
    <row r="83" spans="2:9" ht="76.5" x14ac:dyDescent="0.2">
      <c r="B83" s="3" t="s">
        <v>73</v>
      </c>
      <c r="C83" s="4">
        <v>701</v>
      </c>
      <c r="D83" s="5">
        <v>1</v>
      </c>
      <c r="E83" s="5">
        <v>5</v>
      </c>
      <c r="F83" s="6" t="s">
        <v>74</v>
      </c>
      <c r="G83" s="4">
        <v>0</v>
      </c>
      <c r="H83" s="7">
        <f t="shared" si="9"/>
        <v>94.41</v>
      </c>
      <c r="I83" s="7">
        <f t="shared" si="9"/>
        <v>7.28</v>
      </c>
    </row>
    <row r="84" spans="2:9" ht="25.5" x14ac:dyDescent="0.2">
      <c r="B84" s="3" t="s">
        <v>75</v>
      </c>
      <c r="C84" s="4">
        <v>701</v>
      </c>
      <c r="D84" s="5">
        <v>1</v>
      </c>
      <c r="E84" s="5">
        <v>5</v>
      </c>
      <c r="F84" s="6" t="s">
        <v>76</v>
      </c>
      <c r="G84" s="4">
        <v>0</v>
      </c>
      <c r="H84" s="7">
        <f t="shared" si="9"/>
        <v>94.41</v>
      </c>
      <c r="I84" s="7">
        <f t="shared" si="9"/>
        <v>7.28</v>
      </c>
    </row>
    <row r="85" spans="2:9" ht="25.5" x14ac:dyDescent="0.2">
      <c r="B85" s="3" t="s">
        <v>77</v>
      </c>
      <c r="C85" s="4">
        <v>701</v>
      </c>
      <c r="D85" s="5">
        <v>1</v>
      </c>
      <c r="E85" s="5">
        <v>5</v>
      </c>
      <c r="F85" s="6" t="s">
        <v>78</v>
      </c>
      <c r="G85" s="4">
        <v>0</v>
      </c>
      <c r="H85" s="7">
        <f t="shared" si="9"/>
        <v>94.41</v>
      </c>
      <c r="I85" s="7">
        <f t="shared" si="9"/>
        <v>7.28</v>
      </c>
    </row>
    <row r="86" spans="2:9" ht="51" x14ac:dyDescent="0.2">
      <c r="B86" s="3" t="s">
        <v>86</v>
      </c>
      <c r="C86" s="4">
        <v>701</v>
      </c>
      <c r="D86" s="5">
        <v>1</v>
      </c>
      <c r="E86" s="5">
        <v>5</v>
      </c>
      <c r="F86" s="6" t="s">
        <v>87</v>
      </c>
      <c r="G86" s="4">
        <v>0</v>
      </c>
      <c r="H86" s="7">
        <f t="shared" si="9"/>
        <v>94.41</v>
      </c>
      <c r="I86" s="7">
        <f t="shared" si="9"/>
        <v>7.28</v>
      </c>
    </row>
    <row r="87" spans="2:9" ht="25.5" x14ac:dyDescent="0.2">
      <c r="B87" s="3" t="s">
        <v>20</v>
      </c>
      <c r="C87" s="4">
        <v>701</v>
      </c>
      <c r="D87" s="5">
        <v>1</v>
      </c>
      <c r="E87" s="5">
        <v>5</v>
      </c>
      <c r="F87" s="6" t="s">
        <v>87</v>
      </c>
      <c r="G87" s="4" t="s">
        <v>21</v>
      </c>
      <c r="H87" s="7">
        <v>94.41</v>
      </c>
      <c r="I87" s="7">
        <v>7.28</v>
      </c>
    </row>
    <row r="88" spans="2:9" x14ac:dyDescent="0.2">
      <c r="B88" s="3" t="s">
        <v>30</v>
      </c>
      <c r="C88" s="4">
        <v>701</v>
      </c>
      <c r="D88" s="5">
        <v>1</v>
      </c>
      <c r="E88" s="5">
        <v>13</v>
      </c>
      <c r="F88" s="6" t="s">
        <v>9</v>
      </c>
      <c r="G88" s="4">
        <v>0</v>
      </c>
      <c r="H88" s="7">
        <f>H89+H118+H127+H143</f>
        <v>34764.75</v>
      </c>
      <c r="I88" s="7">
        <f>I89+I118+I127+I143</f>
        <v>34055.369999999995</v>
      </c>
    </row>
    <row r="89" spans="2:9" ht="63.75" x14ac:dyDescent="0.2">
      <c r="B89" s="3" t="s">
        <v>35</v>
      </c>
      <c r="C89" s="4">
        <v>701</v>
      </c>
      <c r="D89" s="5">
        <v>1</v>
      </c>
      <c r="E89" s="5">
        <v>13</v>
      </c>
      <c r="F89" s="6" t="s">
        <v>36</v>
      </c>
      <c r="G89" s="4">
        <v>0</v>
      </c>
      <c r="H89" s="7">
        <f>H90+H97+H101+H109</f>
        <v>25461.199999999997</v>
      </c>
      <c r="I89" s="7">
        <f>I90+I97+I101+I109</f>
        <v>24851.82</v>
      </c>
    </row>
    <row r="90" spans="2:9" ht="38.25" x14ac:dyDescent="0.2">
      <c r="B90" s="3" t="s">
        <v>88</v>
      </c>
      <c r="C90" s="4">
        <v>701</v>
      </c>
      <c r="D90" s="5">
        <v>1</v>
      </c>
      <c r="E90" s="5">
        <v>13</v>
      </c>
      <c r="F90" s="6" t="s">
        <v>89</v>
      </c>
      <c r="G90" s="4">
        <v>0</v>
      </c>
      <c r="H90" s="7">
        <f>H91+H94</f>
        <v>578.39</v>
      </c>
      <c r="I90" s="7">
        <f>I91+I94</f>
        <v>369.01000000000005</v>
      </c>
    </row>
    <row r="91" spans="2:9" ht="38.25" x14ac:dyDescent="0.2">
      <c r="B91" s="3" t="s">
        <v>90</v>
      </c>
      <c r="C91" s="4">
        <v>701</v>
      </c>
      <c r="D91" s="5">
        <v>1</v>
      </c>
      <c r="E91" s="5">
        <v>13</v>
      </c>
      <c r="F91" s="6" t="s">
        <v>91</v>
      </c>
      <c r="G91" s="4">
        <v>0</v>
      </c>
      <c r="H91" s="7">
        <f t="shared" ref="H91:I92" si="10">H92</f>
        <v>558.35</v>
      </c>
      <c r="I91" s="7">
        <f t="shared" si="10"/>
        <v>348.97</v>
      </c>
    </row>
    <row r="92" spans="2:9" ht="63.75" x14ac:dyDescent="0.2">
      <c r="B92" s="3" t="s">
        <v>92</v>
      </c>
      <c r="C92" s="4">
        <v>701</v>
      </c>
      <c r="D92" s="5">
        <v>1</v>
      </c>
      <c r="E92" s="5">
        <v>13</v>
      </c>
      <c r="F92" s="6" t="s">
        <v>93</v>
      </c>
      <c r="G92" s="4">
        <v>0</v>
      </c>
      <c r="H92" s="7">
        <f t="shared" si="10"/>
        <v>558.35</v>
      </c>
      <c r="I92" s="7">
        <f t="shared" si="10"/>
        <v>348.97</v>
      </c>
    </row>
    <row r="93" spans="2:9" ht="63.75" x14ac:dyDescent="0.2">
      <c r="B93" s="3" t="s">
        <v>18</v>
      </c>
      <c r="C93" s="4">
        <v>701</v>
      </c>
      <c r="D93" s="5">
        <v>1</v>
      </c>
      <c r="E93" s="5">
        <v>13</v>
      </c>
      <c r="F93" s="6" t="s">
        <v>93</v>
      </c>
      <c r="G93" s="4" t="s">
        <v>19</v>
      </c>
      <c r="H93" s="7">
        <v>558.35</v>
      </c>
      <c r="I93" s="7">
        <v>348.97</v>
      </c>
    </row>
    <row r="94" spans="2:9" ht="63.75" x14ac:dyDescent="0.2">
      <c r="B94" s="3" t="s">
        <v>94</v>
      </c>
      <c r="C94" s="4">
        <v>701</v>
      </c>
      <c r="D94" s="5">
        <v>1</v>
      </c>
      <c r="E94" s="5">
        <v>13</v>
      </c>
      <c r="F94" s="6" t="s">
        <v>95</v>
      </c>
      <c r="G94" s="4">
        <v>0</v>
      </c>
      <c r="H94" s="7">
        <f t="shared" ref="H94:I95" si="11">H95</f>
        <v>20.04</v>
      </c>
      <c r="I94" s="7">
        <f t="shared" si="11"/>
        <v>20.04</v>
      </c>
    </row>
    <row r="95" spans="2:9" ht="51" x14ac:dyDescent="0.2">
      <c r="B95" s="3" t="s">
        <v>96</v>
      </c>
      <c r="C95" s="4">
        <v>701</v>
      </c>
      <c r="D95" s="5">
        <v>1</v>
      </c>
      <c r="E95" s="5">
        <v>13</v>
      </c>
      <c r="F95" s="6" t="s">
        <v>97</v>
      </c>
      <c r="G95" s="4">
        <v>0</v>
      </c>
      <c r="H95" s="7">
        <f t="shared" si="11"/>
        <v>20.04</v>
      </c>
      <c r="I95" s="7">
        <f t="shared" si="11"/>
        <v>20.04</v>
      </c>
    </row>
    <row r="96" spans="2:9" x14ac:dyDescent="0.2">
      <c r="B96" s="3" t="s">
        <v>98</v>
      </c>
      <c r="C96" s="4">
        <v>701</v>
      </c>
      <c r="D96" s="5">
        <v>1</v>
      </c>
      <c r="E96" s="5">
        <v>13</v>
      </c>
      <c r="F96" s="6" t="s">
        <v>97</v>
      </c>
      <c r="G96" s="4" t="s">
        <v>99</v>
      </c>
      <c r="H96" s="7">
        <v>20.04</v>
      </c>
      <c r="I96" s="7">
        <v>20.04</v>
      </c>
    </row>
    <row r="97" spans="1:9" ht="38.25" x14ac:dyDescent="0.2">
      <c r="B97" s="3" t="s">
        <v>100</v>
      </c>
      <c r="C97" s="4">
        <v>701</v>
      </c>
      <c r="D97" s="5">
        <v>1</v>
      </c>
      <c r="E97" s="5">
        <v>13</v>
      </c>
      <c r="F97" s="6" t="s">
        <v>101</v>
      </c>
      <c r="G97" s="4">
        <v>0</v>
      </c>
      <c r="H97" s="7">
        <f t="shared" ref="H97:I99" si="12">H98</f>
        <v>24</v>
      </c>
      <c r="I97" s="7">
        <f t="shared" si="12"/>
        <v>24</v>
      </c>
    </row>
    <row r="98" spans="1:9" ht="25.5" x14ac:dyDescent="0.2">
      <c r="B98" s="3" t="s">
        <v>102</v>
      </c>
      <c r="C98" s="4">
        <v>701</v>
      </c>
      <c r="D98" s="5">
        <v>1</v>
      </c>
      <c r="E98" s="5">
        <v>13</v>
      </c>
      <c r="F98" s="6" t="s">
        <v>103</v>
      </c>
      <c r="G98" s="4">
        <v>0</v>
      </c>
      <c r="H98" s="7">
        <f t="shared" si="12"/>
        <v>24</v>
      </c>
      <c r="I98" s="7">
        <f t="shared" si="12"/>
        <v>24</v>
      </c>
    </row>
    <row r="99" spans="1:9" ht="25.5" x14ac:dyDescent="0.2">
      <c r="B99" s="3" t="s">
        <v>104</v>
      </c>
      <c r="C99" s="4">
        <v>701</v>
      </c>
      <c r="D99" s="5">
        <v>1</v>
      </c>
      <c r="E99" s="5">
        <v>13</v>
      </c>
      <c r="F99" s="6" t="s">
        <v>105</v>
      </c>
      <c r="G99" s="4">
        <v>0</v>
      </c>
      <c r="H99" s="7">
        <f t="shared" si="12"/>
        <v>24</v>
      </c>
      <c r="I99" s="7">
        <f t="shared" si="12"/>
        <v>24</v>
      </c>
    </row>
    <row r="100" spans="1:9" ht="25.5" x14ac:dyDescent="0.2">
      <c r="B100" s="3" t="s">
        <v>20</v>
      </c>
      <c r="C100" s="4">
        <v>701</v>
      </c>
      <c r="D100" s="5">
        <v>1</v>
      </c>
      <c r="E100" s="5">
        <v>13</v>
      </c>
      <c r="F100" s="6" t="s">
        <v>105</v>
      </c>
      <c r="G100" s="4" t="s">
        <v>21</v>
      </c>
      <c r="H100" s="7">
        <v>24</v>
      </c>
      <c r="I100" s="7">
        <v>24</v>
      </c>
    </row>
    <row r="101" spans="1:9" ht="38.25" x14ac:dyDescent="0.2">
      <c r="B101" s="3" t="s">
        <v>106</v>
      </c>
      <c r="C101" s="4">
        <v>701</v>
      </c>
      <c r="D101" s="5">
        <v>1</v>
      </c>
      <c r="E101" s="5">
        <v>13</v>
      </c>
      <c r="F101" s="6" t="s">
        <v>107</v>
      </c>
      <c r="G101" s="4">
        <v>0</v>
      </c>
      <c r="H101" s="7">
        <f>H102</f>
        <v>22248.48</v>
      </c>
      <c r="I101" s="7">
        <f>I102</f>
        <v>22048.48</v>
      </c>
    </row>
    <row r="102" spans="1:9" ht="38.25" x14ac:dyDescent="0.2">
      <c r="B102" s="3" t="s">
        <v>108</v>
      </c>
      <c r="C102" s="4">
        <v>701</v>
      </c>
      <c r="D102" s="5">
        <v>1</v>
      </c>
      <c r="E102" s="5">
        <v>13</v>
      </c>
      <c r="F102" s="6" t="s">
        <v>109</v>
      </c>
      <c r="G102" s="4">
        <v>0</v>
      </c>
      <c r="H102" s="7">
        <f>H103+H107</f>
        <v>22248.48</v>
      </c>
      <c r="I102" s="7">
        <f>I103+I107</f>
        <v>22048.48</v>
      </c>
    </row>
    <row r="103" spans="1:9" ht="25.5" x14ac:dyDescent="0.2">
      <c r="B103" s="3" t="s">
        <v>110</v>
      </c>
      <c r="C103" s="4">
        <v>701</v>
      </c>
      <c r="D103" s="5">
        <v>1</v>
      </c>
      <c r="E103" s="5">
        <v>13</v>
      </c>
      <c r="F103" s="6" t="s">
        <v>111</v>
      </c>
      <c r="G103" s="4">
        <v>0</v>
      </c>
      <c r="H103" s="7">
        <f>H104+H105+H106</f>
        <v>20686.03</v>
      </c>
      <c r="I103" s="7">
        <f>I104+I105+I106</f>
        <v>20686.03</v>
      </c>
    </row>
    <row r="104" spans="1:9" ht="63.75" x14ac:dyDescent="0.2">
      <c r="B104" s="3" t="s">
        <v>18</v>
      </c>
      <c r="C104" s="4">
        <v>701</v>
      </c>
      <c r="D104" s="5">
        <v>1</v>
      </c>
      <c r="E104" s="5">
        <v>13</v>
      </c>
      <c r="F104" s="6" t="s">
        <v>111</v>
      </c>
      <c r="G104" s="4" t="s">
        <v>19</v>
      </c>
      <c r="H104" s="7">
        <v>19938.66</v>
      </c>
      <c r="I104" s="7">
        <v>19938.66</v>
      </c>
    </row>
    <row r="105" spans="1:9" ht="25.5" x14ac:dyDescent="0.2">
      <c r="B105" s="3" t="s">
        <v>20</v>
      </c>
      <c r="C105" s="4">
        <v>701</v>
      </c>
      <c r="D105" s="5">
        <v>1</v>
      </c>
      <c r="E105" s="5">
        <v>13</v>
      </c>
      <c r="F105" s="6" t="s">
        <v>111</v>
      </c>
      <c r="G105" s="4" t="s">
        <v>21</v>
      </c>
      <c r="H105" s="7">
        <v>517.37</v>
      </c>
      <c r="I105" s="7">
        <v>517.37</v>
      </c>
    </row>
    <row r="106" spans="1:9" x14ac:dyDescent="0.2">
      <c r="B106" s="3" t="s">
        <v>22</v>
      </c>
      <c r="C106" s="4">
        <v>701</v>
      </c>
      <c r="D106" s="5">
        <v>1</v>
      </c>
      <c r="E106" s="5">
        <v>13</v>
      </c>
      <c r="F106" s="6" t="s">
        <v>111</v>
      </c>
      <c r="G106" s="4" t="s">
        <v>23</v>
      </c>
      <c r="H106" s="7">
        <v>230</v>
      </c>
      <c r="I106" s="7">
        <v>230</v>
      </c>
    </row>
    <row r="107" spans="1:9" ht="51" x14ac:dyDescent="0.2">
      <c r="B107" s="3" t="s">
        <v>112</v>
      </c>
      <c r="C107" s="4">
        <v>701</v>
      </c>
      <c r="D107" s="5">
        <v>1</v>
      </c>
      <c r="E107" s="5">
        <v>13</v>
      </c>
      <c r="F107" s="6" t="s">
        <v>113</v>
      </c>
      <c r="G107" s="4">
        <v>0</v>
      </c>
      <c r="H107" s="7">
        <f>H108</f>
        <v>1562.45</v>
      </c>
      <c r="I107" s="7">
        <f>I108</f>
        <v>1362.45</v>
      </c>
    </row>
    <row r="108" spans="1:9" ht="25.5" x14ac:dyDescent="0.2">
      <c r="B108" s="3" t="s">
        <v>20</v>
      </c>
      <c r="C108" s="4">
        <v>701</v>
      </c>
      <c r="D108" s="5">
        <v>1</v>
      </c>
      <c r="E108" s="5">
        <v>13</v>
      </c>
      <c r="F108" s="6" t="s">
        <v>113</v>
      </c>
      <c r="G108" s="4" t="s">
        <v>21</v>
      </c>
      <c r="H108" s="7">
        <v>1562.45</v>
      </c>
      <c r="I108" s="7">
        <v>1362.45</v>
      </c>
    </row>
    <row r="109" spans="1:9" ht="89.25" x14ac:dyDescent="0.2">
      <c r="B109" s="3" t="s">
        <v>37</v>
      </c>
      <c r="C109" s="4">
        <v>701</v>
      </c>
      <c r="D109" s="5">
        <v>1</v>
      </c>
      <c r="E109" s="5">
        <v>13</v>
      </c>
      <c r="F109" s="6" t="s">
        <v>38</v>
      </c>
      <c r="G109" s="4">
        <v>0</v>
      </c>
      <c r="H109" s="7">
        <f t="shared" ref="H109:I109" si="13">H114+H110</f>
        <v>2610.33</v>
      </c>
      <c r="I109" s="7">
        <f t="shared" si="13"/>
        <v>2410.33</v>
      </c>
    </row>
    <row r="110" spans="1:9" s="14" customFormat="1" ht="25.5" x14ac:dyDescent="0.2">
      <c r="A110" s="8"/>
      <c r="B110" s="9" t="s">
        <v>114</v>
      </c>
      <c r="C110" s="10">
        <v>701</v>
      </c>
      <c r="D110" s="11">
        <v>1</v>
      </c>
      <c r="E110" s="11">
        <v>13</v>
      </c>
      <c r="F110" s="12" t="s">
        <v>115</v>
      </c>
      <c r="G110" s="10">
        <v>0</v>
      </c>
      <c r="H110" s="13">
        <f>H111</f>
        <v>1215.71</v>
      </c>
      <c r="I110" s="13">
        <f t="shared" ref="I110" si="14">I111</f>
        <v>1215.71</v>
      </c>
    </row>
    <row r="111" spans="1:9" s="14" customFormat="1" ht="38.25" x14ac:dyDescent="0.2">
      <c r="A111" s="8"/>
      <c r="B111" s="9" t="s">
        <v>116</v>
      </c>
      <c r="C111" s="10">
        <v>701</v>
      </c>
      <c r="D111" s="11">
        <v>1</v>
      </c>
      <c r="E111" s="11">
        <v>13</v>
      </c>
      <c r="F111" s="12" t="s">
        <v>117</v>
      </c>
      <c r="G111" s="10">
        <v>0</v>
      </c>
      <c r="H111" s="13">
        <f>H112+H113</f>
        <v>1215.71</v>
      </c>
      <c r="I111" s="13">
        <f t="shared" ref="I111" si="15">I112+I113</f>
        <v>1215.71</v>
      </c>
    </row>
    <row r="112" spans="1:9" s="14" customFormat="1" ht="63.75" x14ac:dyDescent="0.2">
      <c r="A112" s="8"/>
      <c r="B112" s="9" t="s">
        <v>18</v>
      </c>
      <c r="C112" s="10">
        <v>701</v>
      </c>
      <c r="D112" s="11">
        <v>1</v>
      </c>
      <c r="E112" s="11">
        <v>13</v>
      </c>
      <c r="F112" s="12" t="s">
        <v>117</v>
      </c>
      <c r="G112" s="10" t="s">
        <v>19</v>
      </c>
      <c r="H112" s="13">
        <v>1175.28</v>
      </c>
      <c r="I112" s="13">
        <v>1175.28</v>
      </c>
    </row>
    <row r="113" spans="1:9" s="14" customFormat="1" ht="25.5" x14ac:dyDescent="0.2">
      <c r="A113" s="8"/>
      <c r="B113" s="9" t="s">
        <v>20</v>
      </c>
      <c r="C113" s="10">
        <v>701</v>
      </c>
      <c r="D113" s="11">
        <v>1</v>
      </c>
      <c r="E113" s="11">
        <v>13</v>
      </c>
      <c r="F113" s="12" t="s">
        <v>117</v>
      </c>
      <c r="G113" s="10" t="s">
        <v>21</v>
      </c>
      <c r="H113" s="13">
        <v>40.43</v>
      </c>
      <c r="I113" s="13">
        <v>40.43</v>
      </c>
    </row>
    <row r="114" spans="1:9" ht="25.5" x14ac:dyDescent="0.2">
      <c r="B114" s="3" t="s">
        <v>66</v>
      </c>
      <c r="C114" s="4">
        <v>701</v>
      </c>
      <c r="D114" s="5">
        <v>1</v>
      </c>
      <c r="E114" s="5">
        <v>13</v>
      </c>
      <c r="F114" s="6" t="s">
        <v>67</v>
      </c>
      <c r="G114" s="4">
        <v>0</v>
      </c>
      <c r="H114" s="7">
        <f>H115</f>
        <v>1394.62</v>
      </c>
      <c r="I114" s="7">
        <f>I115</f>
        <v>1194.6199999999999</v>
      </c>
    </row>
    <row r="115" spans="1:9" ht="38.25" x14ac:dyDescent="0.2">
      <c r="B115" s="3" t="s">
        <v>31</v>
      </c>
      <c r="C115" s="4">
        <v>701</v>
      </c>
      <c r="D115" s="5">
        <v>1</v>
      </c>
      <c r="E115" s="5">
        <v>13</v>
      </c>
      <c r="F115" s="6" t="s">
        <v>118</v>
      </c>
      <c r="G115" s="4">
        <v>0</v>
      </c>
      <c r="H115" s="7">
        <f>H116+H117</f>
        <v>1394.62</v>
      </c>
      <c r="I115" s="7">
        <f>I116+I117</f>
        <v>1194.6199999999999</v>
      </c>
    </row>
    <row r="116" spans="1:9" ht="25.5" x14ac:dyDescent="0.2">
      <c r="B116" s="3" t="s">
        <v>20</v>
      </c>
      <c r="C116" s="4">
        <v>701</v>
      </c>
      <c r="D116" s="5">
        <v>1</v>
      </c>
      <c r="E116" s="5">
        <v>13</v>
      </c>
      <c r="F116" s="6" t="s">
        <v>118</v>
      </c>
      <c r="G116" s="4" t="s">
        <v>21</v>
      </c>
      <c r="H116" s="7">
        <v>1337.62</v>
      </c>
      <c r="I116" s="7">
        <v>1137.6199999999999</v>
      </c>
    </row>
    <row r="117" spans="1:9" x14ac:dyDescent="0.2">
      <c r="B117" s="3" t="s">
        <v>22</v>
      </c>
      <c r="C117" s="4">
        <v>701</v>
      </c>
      <c r="D117" s="5">
        <v>1</v>
      </c>
      <c r="E117" s="5">
        <v>13</v>
      </c>
      <c r="F117" s="6" t="s">
        <v>118</v>
      </c>
      <c r="G117" s="4" t="s">
        <v>23</v>
      </c>
      <c r="H117" s="7">
        <v>57</v>
      </c>
      <c r="I117" s="7">
        <v>57</v>
      </c>
    </row>
    <row r="118" spans="1:9" ht="114.75" x14ac:dyDescent="0.2">
      <c r="B118" s="3" t="s">
        <v>119</v>
      </c>
      <c r="C118" s="4">
        <v>701</v>
      </c>
      <c r="D118" s="5">
        <v>1</v>
      </c>
      <c r="E118" s="5">
        <v>13</v>
      </c>
      <c r="F118" s="6" t="s">
        <v>120</v>
      </c>
      <c r="G118" s="4">
        <v>0</v>
      </c>
      <c r="H118" s="7">
        <f>H119+H123</f>
        <v>8853.5499999999993</v>
      </c>
      <c r="I118" s="7">
        <f>I119+I123</f>
        <v>8803.5499999999993</v>
      </c>
    </row>
    <row r="119" spans="1:9" ht="89.25" x14ac:dyDescent="0.2">
      <c r="B119" s="3" t="s">
        <v>121</v>
      </c>
      <c r="C119" s="4">
        <v>701</v>
      </c>
      <c r="D119" s="5">
        <v>1</v>
      </c>
      <c r="E119" s="5">
        <v>13</v>
      </c>
      <c r="F119" s="6" t="s">
        <v>122</v>
      </c>
      <c r="G119" s="4">
        <v>0</v>
      </c>
      <c r="H119" s="7">
        <f t="shared" ref="H119:I121" si="16">H120</f>
        <v>666.27</v>
      </c>
      <c r="I119" s="7">
        <f t="shared" si="16"/>
        <v>616.27</v>
      </c>
    </row>
    <row r="120" spans="1:9" ht="63.75" x14ac:dyDescent="0.2">
      <c r="B120" s="3" t="s">
        <v>123</v>
      </c>
      <c r="C120" s="4">
        <v>701</v>
      </c>
      <c r="D120" s="5">
        <v>1</v>
      </c>
      <c r="E120" s="5">
        <v>13</v>
      </c>
      <c r="F120" s="6" t="s">
        <v>124</v>
      </c>
      <c r="G120" s="4">
        <v>0</v>
      </c>
      <c r="H120" s="7">
        <f t="shared" si="16"/>
        <v>666.27</v>
      </c>
      <c r="I120" s="7">
        <f t="shared" si="16"/>
        <v>616.27</v>
      </c>
    </row>
    <row r="121" spans="1:9" ht="51" x14ac:dyDescent="0.2">
      <c r="B121" s="3" t="s">
        <v>125</v>
      </c>
      <c r="C121" s="4">
        <v>701</v>
      </c>
      <c r="D121" s="5">
        <v>1</v>
      </c>
      <c r="E121" s="5">
        <v>13</v>
      </c>
      <c r="F121" s="6" t="s">
        <v>126</v>
      </c>
      <c r="G121" s="4">
        <v>0</v>
      </c>
      <c r="H121" s="7">
        <f t="shared" si="16"/>
        <v>666.27</v>
      </c>
      <c r="I121" s="7">
        <f t="shared" si="16"/>
        <v>616.27</v>
      </c>
    </row>
    <row r="122" spans="1:9" ht="38.25" x14ac:dyDescent="0.2">
      <c r="B122" s="3" t="s">
        <v>127</v>
      </c>
      <c r="C122" s="4">
        <v>701</v>
      </c>
      <c r="D122" s="5">
        <v>1</v>
      </c>
      <c r="E122" s="5">
        <v>13</v>
      </c>
      <c r="F122" s="6" t="s">
        <v>126</v>
      </c>
      <c r="G122" s="4" t="s">
        <v>128</v>
      </c>
      <c r="H122" s="7">
        <v>666.27</v>
      </c>
      <c r="I122" s="7">
        <v>616.27</v>
      </c>
    </row>
    <row r="123" spans="1:9" ht="114.75" x14ac:dyDescent="0.2">
      <c r="B123" s="3" t="s">
        <v>129</v>
      </c>
      <c r="C123" s="4">
        <v>701</v>
      </c>
      <c r="D123" s="5">
        <v>1</v>
      </c>
      <c r="E123" s="5">
        <v>13</v>
      </c>
      <c r="F123" s="6" t="s">
        <v>130</v>
      </c>
      <c r="G123" s="4">
        <v>0</v>
      </c>
      <c r="H123" s="7">
        <f t="shared" ref="H123:I125" si="17">H124</f>
        <v>8187.28</v>
      </c>
      <c r="I123" s="7">
        <f t="shared" si="17"/>
        <v>8187.28</v>
      </c>
    </row>
    <row r="124" spans="1:9" ht="25.5" x14ac:dyDescent="0.2">
      <c r="B124" s="3" t="s">
        <v>131</v>
      </c>
      <c r="C124" s="4">
        <v>701</v>
      </c>
      <c r="D124" s="5">
        <v>1</v>
      </c>
      <c r="E124" s="5">
        <v>13</v>
      </c>
      <c r="F124" s="6" t="s">
        <v>132</v>
      </c>
      <c r="G124" s="4">
        <v>0</v>
      </c>
      <c r="H124" s="7">
        <f t="shared" si="17"/>
        <v>8187.28</v>
      </c>
      <c r="I124" s="7">
        <f t="shared" si="17"/>
        <v>8187.28</v>
      </c>
    </row>
    <row r="125" spans="1:9" ht="25.5" x14ac:dyDescent="0.2">
      <c r="B125" s="3" t="s">
        <v>110</v>
      </c>
      <c r="C125" s="4">
        <v>701</v>
      </c>
      <c r="D125" s="5">
        <v>1</v>
      </c>
      <c r="E125" s="5">
        <v>13</v>
      </c>
      <c r="F125" s="6" t="s">
        <v>133</v>
      </c>
      <c r="G125" s="4">
        <v>0</v>
      </c>
      <c r="H125" s="7">
        <f t="shared" si="17"/>
        <v>8187.28</v>
      </c>
      <c r="I125" s="7">
        <f t="shared" si="17"/>
        <v>8187.28</v>
      </c>
    </row>
    <row r="126" spans="1:9" ht="38.25" x14ac:dyDescent="0.2">
      <c r="B126" s="3" t="s">
        <v>127</v>
      </c>
      <c r="C126" s="4">
        <v>701</v>
      </c>
      <c r="D126" s="5">
        <v>1</v>
      </c>
      <c r="E126" s="5">
        <v>13</v>
      </c>
      <c r="F126" s="6" t="s">
        <v>133</v>
      </c>
      <c r="G126" s="4" t="s">
        <v>128</v>
      </c>
      <c r="H126" s="7">
        <v>8187.28</v>
      </c>
      <c r="I126" s="7">
        <v>8187.28</v>
      </c>
    </row>
    <row r="127" spans="1:9" ht="76.5" x14ac:dyDescent="0.2">
      <c r="B127" s="3" t="s">
        <v>73</v>
      </c>
      <c r="C127" s="4">
        <v>701</v>
      </c>
      <c r="D127" s="5">
        <v>1</v>
      </c>
      <c r="E127" s="5">
        <v>13</v>
      </c>
      <c r="F127" s="6" t="s">
        <v>74</v>
      </c>
      <c r="G127" s="4">
        <v>0</v>
      </c>
      <c r="H127" s="7">
        <f>H128+H132+H136</f>
        <v>120</v>
      </c>
      <c r="I127" s="7">
        <f>I128+I132+I136</f>
        <v>120</v>
      </c>
    </row>
    <row r="128" spans="1:9" ht="25.5" x14ac:dyDescent="0.2">
      <c r="B128" s="3" t="s">
        <v>75</v>
      </c>
      <c r="C128" s="4">
        <v>701</v>
      </c>
      <c r="D128" s="5">
        <v>1</v>
      </c>
      <c r="E128" s="5">
        <v>13</v>
      </c>
      <c r="F128" s="6" t="s">
        <v>76</v>
      </c>
      <c r="G128" s="4">
        <v>0</v>
      </c>
      <c r="H128" s="7">
        <f t="shared" ref="H128:I130" si="18">H129</f>
        <v>3</v>
      </c>
      <c r="I128" s="7">
        <f t="shared" si="18"/>
        <v>3</v>
      </c>
    </row>
    <row r="129" spans="2:9" ht="38.25" x14ac:dyDescent="0.2">
      <c r="B129" s="3" t="s">
        <v>134</v>
      </c>
      <c r="C129" s="4">
        <v>701</v>
      </c>
      <c r="D129" s="5">
        <v>1</v>
      </c>
      <c r="E129" s="5">
        <v>13</v>
      </c>
      <c r="F129" s="6" t="s">
        <v>135</v>
      </c>
      <c r="G129" s="4">
        <v>0</v>
      </c>
      <c r="H129" s="7">
        <f t="shared" si="18"/>
        <v>3</v>
      </c>
      <c r="I129" s="7">
        <f t="shared" si="18"/>
        <v>3</v>
      </c>
    </row>
    <row r="130" spans="2:9" ht="51" x14ac:dyDescent="0.2">
      <c r="B130" s="3" t="s">
        <v>136</v>
      </c>
      <c r="C130" s="4">
        <v>701</v>
      </c>
      <c r="D130" s="5">
        <v>1</v>
      </c>
      <c r="E130" s="5">
        <v>13</v>
      </c>
      <c r="F130" s="6" t="s">
        <v>137</v>
      </c>
      <c r="G130" s="4">
        <v>0</v>
      </c>
      <c r="H130" s="7">
        <f t="shared" si="18"/>
        <v>3</v>
      </c>
      <c r="I130" s="7">
        <f t="shared" si="18"/>
        <v>3</v>
      </c>
    </row>
    <row r="131" spans="2:9" ht="25.5" x14ac:dyDescent="0.2">
      <c r="B131" s="3" t="s">
        <v>20</v>
      </c>
      <c r="C131" s="4">
        <v>701</v>
      </c>
      <c r="D131" s="5">
        <v>1</v>
      </c>
      <c r="E131" s="5">
        <v>13</v>
      </c>
      <c r="F131" s="6" t="s">
        <v>137</v>
      </c>
      <c r="G131" s="4" t="s">
        <v>21</v>
      </c>
      <c r="H131" s="7">
        <v>3</v>
      </c>
      <c r="I131" s="7">
        <v>3</v>
      </c>
    </row>
    <row r="132" spans="2:9" ht="51" x14ac:dyDescent="0.2">
      <c r="B132" s="3" t="s">
        <v>138</v>
      </c>
      <c r="C132" s="4">
        <v>701</v>
      </c>
      <c r="D132" s="5">
        <v>1</v>
      </c>
      <c r="E132" s="5">
        <v>13</v>
      </c>
      <c r="F132" s="6" t="s">
        <v>139</v>
      </c>
      <c r="G132" s="4">
        <v>0</v>
      </c>
      <c r="H132" s="7">
        <f t="shared" ref="H132:I134" si="19">H133</f>
        <v>17</v>
      </c>
      <c r="I132" s="7">
        <f t="shared" si="19"/>
        <v>17</v>
      </c>
    </row>
    <row r="133" spans="2:9" ht="38.25" x14ac:dyDescent="0.2">
      <c r="B133" s="3" t="s">
        <v>140</v>
      </c>
      <c r="C133" s="4">
        <v>701</v>
      </c>
      <c r="D133" s="5">
        <v>1</v>
      </c>
      <c r="E133" s="5">
        <v>13</v>
      </c>
      <c r="F133" s="6" t="s">
        <v>141</v>
      </c>
      <c r="G133" s="4">
        <v>0</v>
      </c>
      <c r="H133" s="7">
        <f t="shared" si="19"/>
        <v>17</v>
      </c>
      <c r="I133" s="7">
        <f t="shared" si="19"/>
        <v>17</v>
      </c>
    </row>
    <row r="134" spans="2:9" x14ac:dyDescent="0.2">
      <c r="B134" s="3" t="s">
        <v>142</v>
      </c>
      <c r="C134" s="4">
        <v>701</v>
      </c>
      <c r="D134" s="5">
        <v>1</v>
      </c>
      <c r="E134" s="5">
        <v>13</v>
      </c>
      <c r="F134" s="6" t="s">
        <v>143</v>
      </c>
      <c r="G134" s="4">
        <v>0</v>
      </c>
      <c r="H134" s="7">
        <f t="shared" si="19"/>
        <v>17</v>
      </c>
      <c r="I134" s="7">
        <f t="shared" si="19"/>
        <v>17</v>
      </c>
    </row>
    <row r="135" spans="2:9" ht="25.5" x14ac:dyDescent="0.2">
      <c r="B135" s="3" t="s">
        <v>20</v>
      </c>
      <c r="C135" s="4">
        <v>701</v>
      </c>
      <c r="D135" s="5">
        <v>1</v>
      </c>
      <c r="E135" s="5">
        <v>13</v>
      </c>
      <c r="F135" s="6" t="s">
        <v>143</v>
      </c>
      <c r="G135" s="4" t="s">
        <v>21</v>
      </c>
      <c r="H135" s="7">
        <v>17</v>
      </c>
      <c r="I135" s="7">
        <v>17</v>
      </c>
    </row>
    <row r="136" spans="2:9" ht="38.25" x14ac:dyDescent="0.2">
      <c r="B136" s="3" t="s">
        <v>144</v>
      </c>
      <c r="C136" s="4">
        <v>701</v>
      </c>
      <c r="D136" s="5">
        <v>1</v>
      </c>
      <c r="E136" s="5">
        <v>13</v>
      </c>
      <c r="F136" s="6" t="s">
        <v>145</v>
      </c>
      <c r="G136" s="4">
        <v>0</v>
      </c>
      <c r="H136" s="7">
        <f>H137+H140</f>
        <v>100</v>
      </c>
      <c r="I136" s="7">
        <f>I137+I140</f>
        <v>100</v>
      </c>
    </row>
    <row r="137" spans="2:9" ht="38.25" x14ac:dyDescent="0.2">
      <c r="B137" s="3" t="s">
        <v>146</v>
      </c>
      <c r="C137" s="4">
        <v>701</v>
      </c>
      <c r="D137" s="5">
        <v>1</v>
      </c>
      <c r="E137" s="5">
        <v>13</v>
      </c>
      <c r="F137" s="6" t="s">
        <v>147</v>
      </c>
      <c r="G137" s="4">
        <v>0</v>
      </c>
      <c r="H137" s="7">
        <f t="shared" ref="H137:I138" si="20">H138</f>
        <v>20</v>
      </c>
      <c r="I137" s="7">
        <f t="shared" si="20"/>
        <v>20</v>
      </c>
    </row>
    <row r="138" spans="2:9" ht="25.5" x14ac:dyDescent="0.2">
      <c r="B138" s="3" t="s">
        <v>148</v>
      </c>
      <c r="C138" s="4">
        <v>701</v>
      </c>
      <c r="D138" s="5">
        <v>1</v>
      </c>
      <c r="E138" s="5">
        <v>13</v>
      </c>
      <c r="F138" s="6" t="s">
        <v>149</v>
      </c>
      <c r="G138" s="4">
        <v>0</v>
      </c>
      <c r="H138" s="7">
        <f t="shared" si="20"/>
        <v>20</v>
      </c>
      <c r="I138" s="7">
        <f t="shared" si="20"/>
        <v>20</v>
      </c>
    </row>
    <row r="139" spans="2:9" ht="25.5" x14ac:dyDescent="0.2">
      <c r="B139" s="3" t="s">
        <v>20</v>
      </c>
      <c r="C139" s="4">
        <v>701</v>
      </c>
      <c r="D139" s="5">
        <v>1</v>
      </c>
      <c r="E139" s="5">
        <v>13</v>
      </c>
      <c r="F139" s="6" t="s">
        <v>149</v>
      </c>
      <c r="G139" s="4" t="s">
        <v>21</v>
      </c>
      <c r="H139" s="7">
        <v>20</v>
      </c>
      <c r="I139" s="7">
        <v>20</v>
      </c>
    </row>
    <row r="140" spans="2:9" ht="63.75" x14ac:dyDescent="0.2">
      <c r="B140" s="3" t="s">
        <v>150</v>
      </c>
      <c r="C140" s="4">
        <v>701</v>
      </c>
      <c r="D140" s="5">
        <v>1</v>
      </c>
      <c r="E140" s="5">
        <v>13</v>
      </c>
      <c r="F140" s="6" t="s">
        <v>151</v>
      </c>
      <c r="G140" s="4">
        <v>0</v>
      </c>
      <c r="H140" s="7">
        <f t="shared" ref="H140:I141" si="21">H141</f>
        <v>80</v>
      </c>
      <c r="I140" s="7">
        <f t="shared" si="21"/>
        <v>80</v>
      </c>
    </row>
    <row r="141" spans="2:9" ht="25.5" x14ac:dyDescent="0.2">
      <c r="B141" s="3" t="s">
        <v>152</v>
      </c>
      <c r="C141" s="4">
        <v>701</v>
      </c>
      <c r="D141" s="5">
        <v>1</v>
      </c>
      <c r="E141" s="5">
        <v>13</v>
      </c>
      <c r="F141" s="6" t="s">
        <v>153</v>
      </c>
      <c r="G141" s="4">
        <v>0</v>
      </c>
      <c r="H141" s="7">
        <f t="shared" si="21"/>
        <v>80</v>
      </c>
      <c r="I141" s="7">
        <f t="shared" si="21"/>
        <v>80</v>
      </c>
    </row>
    <row r="142" spans="2:9" ht="25.5" x14ac:dyDescent="0.2">
      <c r="B142" s="3" t="s">
        <v>20</v>
      </c>
      <c r="C142" s="4">
        <v>701</v>
      </c>
      <c r="D142" s="5">
        <v>1</v>
      </c>
      <c r="E142" s="5">
        <v>13</v>
      </c>
      <c r="F142" s="6" t="s">
        <v>153</v>
      </c>
      <c r="G142" s="4" t="s">
        <v>21</v>
      </c>
      <c r="H142" s="7">
        <v>80</v>
      </c>
      <c r="I142" s="7">
        <v>80</v>
      </c>
    </row>
    <row r="143" spans="2:9" ht="25.5" x14ac:dyDescent="0.2">
      <c r="B143" s="3" t="s">
        <v>12</v>
      </c>
      <c r="C143" s="4">
        <v>701</v>
      </c>
      <c r="D143" s="5">
        <v>1</v>
      </c>
      <c r="E143" s="5">
        <v>13</v>
      </c>
      <c r="F143" s="6" t="s">
        <v>13</v>
      </c>
      <c r="G143" s="4">
        <v>0</v>
      </c>
      <c r="H143" s="7">
        <f t="shared" ref="H143:I145" si="22">H144</f>
        <v>330</v>
      </c>
      <c r="I143" s="7">
        <f t="shared" si="22"/>
        <v>280</v>
      </c>
    </row>
    <row r="144" spans="2:9" ht="38.25" x14ac:dyDescent="0.2">
      <c r="B144" s="3" t="s">
        <v>81</v>
      </c>
      <c r="C144" s="4">
        <v>701</v>
      </c>
      <c r="D144" s="5">
        <v>1</v>
      </c>
      <c r="E144" s="5">
        <v>13</v>
      </c>
      <c r="F144" s="6" t="s">
        <v>82</v>
      </c>
      <c r="G144" s="4">
        <v>0</v>
      </c>
      <c r="H144" s="7">
        <f t="shared" si="22"/>
        <v>330</v>
      </c>
      <c r="I144" s="7">
        <f t="shared" si="22"/>
        <v>280</v>
      </c>
    </row>
    <row r="145" spans="2:9" ht="25.5" x14ac:dyDescent="0.2">
      <c r="B145" s="3" t="s">
        <v>154</v>
      </c>
      <c r="C145" s="4">
        <v>701</v>
      </c>
      <c r="D145" s="5">
        <v>1</v>
      </c>
      <c r="E145" s="5">
        <v>13</v>
      </c>
      <c r="F145" s="6" t="s">
        <v>155</v>
      </c>
      <c r="G145" s="4">
        <v>0</v>
      </c>
      <c r="H145" s="7">
        <f t="shared" si="22"/>
        <v>330</v>
      </c>
      <c r="I145" s="7">
        <f t="shared" si="22"/>
        <v>280</v>
      </c>
    </row>
    <row r="146" spans="2:9" ht="38.25" x14ac:dyDescent="0.2">
      <c r="B146" s="3" t="s">
        <v>127</v>
      </c>
      <c r="C146" s="4">
        <v>701</v>
      </c>
      <c r="D146" s="5">
        <v>1</v>
      </c>
      <c r="E146" s="5">
        <v>13</v>
      </c>
      <c r="F146" s="6" t="s">
        <v>155</v>
      </c>
      <c r="G146" s="4" t="s">
        <v>128</v>
      </c>
      <c r="H146" s="7">
        <v>330</v>
      </c>
      <c r="I146" s="7">
        <v>280</v>
      </c>
    </row>
    <row r="147" spans="2:9" ht="25.5" x14ac:dyDescent="0.2">
      <c r="B147" s="3" t="s">
        <v>156</v>
      </c>
      <c r="C147" s="4">
        <v>701</v>
      </c>
      <c r="D147" s="5">
        <v>3</v>
      </c>
      <c r="E147" s="5">
        <v>0</v>
      </c>
      <c r="F147" s="6" t="s">
        <v>9</v>
      </c>
      <c r="G147" s="4">
        <v>0</v>
      </c>
      <c r="H147" s="7">
        <f>H148+H183</f>
        <v>10034.859999999999</v>
      </c>
      <c r="I147" s="7">
        <f>I148+I183</f>
        <v>9785.7699999999986</v>
      </c>
    </row>
    <row r="148" spans="2:9" ht="38.25" x14ac:dyDescent="0.2">
      <c r="B148" s="3" t="s">
        <v>157</v>
      </c>
      <c r="C148" s="4">
        <v>701</v>
      </c>
      <c r="D148" s="5">
        <v>3</v>
      </c>
      <c r="E148" s="5">
        <v>10</v>
      </c>
      <c r="F148" s="6" t="s">
        <v>9</v>
      </c>
      <c r="G148" s="4">
        <v>0</v>
      </c>
      <c r="H148" s="7">
        <f>H149</f>
        <v>9684.8599999999988</v>
      </c>
      <c r="I148" s="7">
        <f>I149</f>
        <v>9535.7699999999986</v>
      </c>
    </row>
    <row r="149" spans="2:9" ht="76.5" x14ac:dyDescent="0.2">
      <c r="B149" s="3" t="s">
        <v>73</v>
      </c>
      <c r="C149" s="4">
        <v>701</v>
      </c>
      <c r="D149" s="5">
        <v>3</v>
      </c>
      <c r="E149" s="5">
        <v>10</v>
      </c>
      <c r="F149" s="6" t="s">
        <v>74</v>
      </c>
      <c r="G149" s="4">
        <v>0</v>
      </c>
      <c r="H149" s="7">
        <f>H150+H154+H162+H174</f>
        <v>9684.8599999999988</v>
      </c>
      <c r="I149" s="7">
        <f>I150+I154+I162+I174</f>
        <v>9535.7699999999986</v>
      </c>
    </row>
    <row r="150" spans="2:9" ht="25.5" x14ac:dyDescent="0.2">
      <c r="B150" s="3" t="s">
        <v>75</v>
      </c>
      <c r="C150" s="4">
        <v>701</v>
      </c>
      <c r="D150" s="5">
        <v>3</v>
      </c>
      <c r="E150" s="5">
        <v>10</v>
      </c>
      <c r="F150" s="6" t="s">
        <v>76</v>
      </c>
      <c r="G150" s="4">
        <v>0</v>
      </c>
      <c r="H150" s="7">
        <f t="shared" ref="H150:I152" si="23">H151</f>
        <v>50</v>
      </c>
      <c r="I150" s="7">
        <f t="shared" si="23"/>
        <v>50</v>
      </c>
    </row>
    <row r="151" spans="2:9" ht="51" x14ac:dyDescent="0.2">
      <c r="B151" s="3" t="s">
        <v>158</v>
      </c>
      <c r="C151" s="4">
        <v>701</v>
      </c>
      <c r="D151" s="5">
        <v>3</v>
      </c>
      <c r="E151" s="5">
        <v>10</v>
      </c>
      <c r="F151" s="6" t="s">
        <v>159</v>
      </c>
      <c r="G151" s="4">
        <v>0</v>
      </c>
      <c r="H151" s="7">
        <f t="shared" si="23"/>
        <v>50</v>
      </c>
      <c r="I151" s="7">
        <f t="shared" si="23"/>
        <v>50</v>
      </c>
    </row>
    <row r="152" spans="2:9" ht="25.5" x14ac:dyDescent="0.2">
      <c r="B152" s="3" t="s">
        <v>160</v>
      </c>
      <c r="C152" s="4">
        <v>701</v>
      </c>
      <c r="D152" s="5">
        <v>3</v>
      </c>
      <c r="E152" s="5">
        <v>10</v>
      </c>
      <c r="F152" s="6" t="s">
        <v>161</v>
      </c>
      <c r="G152" s="4">
        <v>0</v>
      </c>
      <c r="H152" s="7">
        <f t="shared" si="23"/>
        <v>50</v>
      </c>
      <c r="I152" s="7">
        <f t="shared" si="23"/>
        <v>50</v>
      </c>
    </row>
    <row r="153" spans="2:9" ht="25.5" x14ac:dyDescent="0.2">
      <c r="B153" s="3" t="s">
        <v>20</v>
      </c>
      <c r="C153" s="4">
        <v>701</v>
      </c>
      <c r="D153" s="5">
        <v>3</v>
      </c>
      <c r="E153" s="5">
        <v>10</v>
      </c>
      <c r="F153" s="6" t="s">
        <v>161</v>
      </c>
      <c r="G153" s="4" t="s">
        <v>21</v>
      </c>
      <c r="H153" s="7">
        <v>50</v>
      </c>
      <c r="I153" s="7">
        <v>50</v>
      </c>
    </row>
    <row r="154" spans="2:9" ht="51" x14ac:dyDescent="0.2">
      <c r="B154" s="3" t="s">
        <v>138</v>
      </c>
      <c r="C154" s="4">
        <v>701</v>
      </c>
      <c r="D154" s="5">
        <v>3</v>
      </c>
      <c r="E154" s="5">
        <v>10</v>
      </c>
      <c r="F154" s="6" t="s">
        <v>139</v>
      </c>
      <c r="G154" s="4">
        <v>0</v>
      </c>
      <c r="H154" s="7">
        <f>H155</f>
        <v>440.26</v>
      </c>
      <c r="I154" s="7">
        <f>I155</f>
        <v>390.26</v>
      </c>
    </row>
    <row r="155" spans="2:9" ht="51" x14ac:dyDescent="0.2">
      <c r="B155" s="3" t="s">
        <v>162</v>
      </c>
      <c r="C155" s="4">
        <v>701</v>
      </c>
      <c r="D155" s="5">
        <v>3</v>
      </c>
      <c r="E155" s="5">
        <v>10</v>
      </c>
      <c r="F155" s="6" t="s">
        <v>163</v>
      </c>
      <c r="G155" s="4">
        <v>0</v>
      </c>
      <c r="H155" s="7">
        <f>H156+H158+H160</f>
        <v>440.26</v>
      </c>
      <c r="I155" s="7">
        <f>I156+I158+I160</f>
        <v>390.26</v>
      </c>
    </row>
    <row r="156" spans="2:9" ht="38.25" x14ac:dyDescent="0.2">
      <c r="B156" s="3" t="s">
        <v>164</v>
      </c>
      <c r="C156" s="4">
        <v>701</v>
      </c>
      <c r="D156" s="5">
        <v>3</v>
      </c>
      <c r="E156" s="5">
        <v>10</v>
      </c>
      <c r="F156" s="6" t="s">
        <v>165</v>
      </c>
      <c r="G156" s="4">
        <v>0</v>
      </c>
      <c r="H156" s="7">
        <f>H157</f>
        <v>235</v>
      </c>
      <c r="I156" s="7">
        <f>I157</f>
        <v>185</v>
      </c>
    </row>
    <row r="157" spans="2:9" ht="25.5" x14ac:dyDescent="0.2">
      <c r="B157" s="3" t="s">
        <v>20</v>
      </c>
      <c r="C157" s="4">
        <v>701</v>
      </c>
      <c r="D157" s="5">
        <v>3</v>
      </c>
      <c r="E157" s="5">
        <v>10</v>
      </c>
      <c r="F157" s="6" t="s">
        <v>165</v>
      </c>
      <c r="G157" s="4" t="s">
        <v>21</v>
      </c>
      <c r="H157" s="7">
        <v>235</v>
      </c>
      <c r="I157" s="7">
        <v>185</v>
      </c>
    </row>
    <row r="158" spans="2:9" ht="25.5" x14ac:dyDescent="0.2">
      <c r="B158" s="3" t="s">
        <v>166</v>
      </c>
      <c r="C158" s="4">
        <v>701</v>
      </c>
      <c r="D158" s="5">
        <v>3</v>
      </c>
      <c r="E158" s="5">
        <v>10</v>
      </c>
      <c r="F158" s="6" t="s">
        <v>167</v>
      </c>
      <c r="G158" s="4">
        <v>0</v>
      </c>
      <c r="H158" s="7">
        <f>H159</f>
        <v>100</v>
      </c>
      <c r="I158" s="7">
        <f>I159</f>
        <v>100</v>
      </c>
    </row>
    <row r="159" spans="2:9" ht="25.5" x14ac:dyDescent="0.2">
      <c r="B159" s="3" t="s">
        <v>20</v>
      </c>
      <c r="C159" s="4">
        <v>701</v>
      </c>
      <c r="D159" s="5">
        <v>3</v>
      </c>
      <c r="E159" s="5">
        <v>10</v>
      </c>
      <c r="F159" s="6" t="s">
        <v>167</v>
      </c>
      <c r="G159" s="4" t="s">
        <v>21</v>
      </c>
      <c r="H159" s="7">
        <v>100</v>
      </c>
      <c r="I159" s="7">
        <v>100</v>
      </c>
    </row>
    <row r="160" spans="2:9" ht="38.25" x14ac:dyDescent="0.2">
      <c r="B160" s="3" t="s">
        <v>168</v>
      </c>
      <c r="C160" s="4">
        <v>701</v>
      </c>
      <c r="D160" s="5">
        <v>3</v>
      </c>
      <c r="E160" s="5">
        <v>10</v>
      </c>
      <c r="F160" s="6" t="s">
        <v>169</v>
      </c>
      <c r="G160" s="4">
        <v>0</v>
      </c>
      <c r="H160" s="7">
        <f>H161</f>
        <v>105.26</v>
      </c>
      <c r="I160" s="7">
        <f>I161</f>
        <v>105.26</v>
      </c>
    </row>
    <row r="161" spans="2:9" ht="25.5" x14ac:dyDescent="0.2">
      <c r="B161" s="3" t="s">
        <v>20</v>
      </c>
      <c r="C161" s="4">
        <v>701</v>
      </c>
      <c r="D161" s="5">
        <v>3</v>
      </c>
      <c r="E161" s="5">
        <v>10</v>
      </c>
      <c r="F161" s="6" t="s">
        <v>169</v>
      </c>
      <c r="G161" s="4" t="s">
        <v>21</v>
      </c>
      <c r="H161" s="7">
        <v>105.26</v>
      </c>
      <c r="I161" s="7">
        <v>105.26</v>
      </c>
    </row>
    <row r="162" spans="2:9" ht="51" x14ac:dyDescent="0.2">
      <c r="B162" s="3" t="s">
        <v>170</v>
      </c>
      <c r="C162" s="4">
        <v>701</v>
      </c>
      <c r="D162" s="5">
        <v>3</v>
      </c>
      <c r="E162" s="5">
        <v>10</v>
      </c>
      <c r="F162" s="6" t="s">
        <v>171</v>
      </c>
      <c r="G162" s="4">
        <v>0</v>
      </c>
      <c r="H162" s="7">
        <f>H163+H168+H171</f>
        <v>324.05</v>
      </c>
      <c r="I162" s="7">
        <f>I163+I168+I171</f>
        <v>324.96000000000004</v>
      </c>
    </row>
    <row r="163" spans="2:9" ht="38.25" x14ac:dyDescent="0.2">
      <c r="B163" s="3" t="s">
        <v>172</v>
      </c>
      <c r="C163" s="4">
        <v>701</v>
      </c>
      <c r="D163" s="5">
        <v>3</v>
      </c>
      <c r="E163" s="5">
        <v>10</v>
      </c>
      <c r="F163" s="6" t="s">
        <v>173</v>
      </c>
      <c r="G163" s="4">
        <v>0</v>
      </c>
      <c r="H163" s="7">
        <f>H164+H166</f>
        <v>70</v>
      </c>
      <c r="I163" s="7">
        <f>I164+I166</f>
        <v>70</v>
      </c>
    </row>
    <row r="164" spans="2:9" ht="38.25" x14ac:dyDescent="0.2">
      <c r="B164" s="3" t="s">
        <v>174</v>
      </c>
      <c r="C164" s="4">
        <v>701</v>
      </c>
      <c r="D164" s="5">
        <v>3</v>
      </c>
      <c r="E164" s="5">
        <v>10</v>
      </c>
      <c r="F164" s="6" t="s">
        <v>175</v>
      </c>
      <c r="G164" s="4">
        <v>0</v>
      </c>
      <c r="H164" s="7">
        <f>H165</f>
        <v>20</v>
      </c>
      <c r="I164" s="7">
        <f>I165</f>
        <v>20</v>
      </c>
    </row>
    <row r="165" spans="2:9" ht="25.5" x14ac:dyDescent="0.2">
      <c r="B165" s="3" t="s">
        <v>20</v>
      </c>
      <c r="C165" s="4">
        <v>701</v>
      </c>
      <c r="D165" s="5">
        <v>3</v>
      </c>
      <c r="E165" s="5">
        <v>10</v>
      </c>
      <c r="F165" s="6" t="s">
        <v>175</v>
      </c>
      <c r="G165" s="4" t="s">
        <v>21</v>
      </c>
      <c r="H165" s="7">
        <v>20</v>
      </c>
      <c r="I165" s="7">
        <v>20</v>
      </c>
    </row>
    <row r="166" spans="2:9" ht="51" x14ac:dyDescent="0.2">
      <c r="B166" s="3" t="s">
        <v>176</v>
      </c>
      <c r="C166" s="4">
        <v>701</v>
      </c>
      <c r="D166" s="5">
        <v>3</v>
      </c>
      <c r="E166" s="5">
        <v>10</v>
      </c>
      <c r="F166" s="6" t="s">
        <v>177</v>
      </c>
      <c r="G166" s="4">
        <v>0</v>
      </c>
      <c r="H166" s="7">
        <f>H167</f>
        <v>50</v>
      </c>
      <c r="I166" s="7">
        <f>I167</f>
        <v>50</v>
      </c>
    </row>
    <row r="167" spans="2:9" ht="25.5" x14ac:dyDescent="0.2">
      <c r="B167" s="3" t="s">
        <v>20</v>
      </c>
      <c r="C167" s="4">
        <v>701</v>
      </c>
      <c r="D167" s="5">
        <v>3</v>
      </c>
      <c r="E167" s="5">
        <v>10</v>
      </c>
      <c r="F167" s="6" t="s">
        <v>177</v>
      </c>
      <c r="G167" s="4" t="s">
        <v>21</v>
      </c>
      <c r="H167" s="7">
        <v>50</v>
      </c>
      <c r="I167" s="7">
        <v>50</v>
      </c>
    </row>
    <row r="168" spans="2:9" ht="63.75" x14ac:dyDescent="0.2">
      <c r="B168" s="3" t="s">
        <v>178</v>
      </c>
      <c r="C168" s="4">
        <v>701</v>
      </c>
      <c r="D168" s="5">
        <v>3</v>
      </c>
      <c r="E168" s="5">
        <v>10</v>
      </c>
      <c r="F168" s="6" t="s">
        <v>179</v>
      </c>
      <c r="G168" s="4">
        <v>0</v>
      </c>
      <c r="H168" s="7">
        <f t="shared" ref="H168:I169" si="24">H169</f>
        <v>50</v>
      </c>
      <c r="I168" s="7">
        <f t="shared" si="24"/>
        <v>50</v>
      </c>
    </row>
    <row r="169" spans="2:9" ht="25.5" x14ac:dyDescent="0.2">
      <c r="B169" s="3" t="s">
        <v>180</v>
      </c>
      <c r="C169" s="4">
        <v>701</v>
      </c>
      <c r="D169" s="5">
        <v>3</v>
      </c>
      <c r="E169" s="5">
        <v>10</v>
      </c>
      <c r="F169" s="6" t="s">
        <v>181</v>
      </c>
      <c r="G169" s="4">
        <v>0</v>
      </c>
      <c r="H169" s="7">
        <f t="shared" si="24"/>
        <v>50</v>
      </c>
      <c r="I169" s="7">
        <f t="shared" si="24"/>
        <v>50</v>
      </c>
    </row>
    <row r="170" spans="2:9" ht="25.5" x14ac:dyDescent="0.2">
      <c r="B170" s="3" t="s">
        <v>20</v>
      </c>
      <c r="C170" s="4">
        <v>701</v>
      </c>
      <c r="D170" s="5">
        <v>3</v>
      </c>
      <c r="E170" s="5">
        <v>10</v>
      </c>
      <c r="F170" s="6" t="s">
        <v>181</v>
      </c>
      <c r="G170" s="4" t="s">
        <v>21</v>
      </c>
      <c r="H170" s="7">
        <v>50</v>
      </c>
      <c r="I170" s="7">
        <v>50</v>
      </c>
    </row>
    <row r="171" spans="2:9" ht="51" x14ac:dyDescent="0.2">
      <c r="B171" s="3" t="s">
        <v>182</v>
      </c>
      <c r="C171" s="4">
        <v>701</v>
      </c>
      <c r="D171" s="5">
        <v>3</v>
      </c>
      <c r="E171" s="5">
        <v>10</v>
      </c>
      <c r="F171" s="6" t="s">
        <v>183</v>
      </c>
      <c r="G171" s="4">
        <v>0</v>
      </c>
      <c r="H171" s="7">
        <f t="shared" ref="H171:I172" si="25">H172</f>
        <v>204.05</v>
      </c>
      <c r="I171" s="7">
        <f t="shared" si="25"/>
        <v>204.96</v>
      </c>
    </row>
    <row r="172" spans="2:9" ht="25.5" x14ac:dyDescent="0.2">
      <c r="B172" s="3" t="s">
        <v>184</v>
      </c>
      <c r="C172" s="4">
        <v>701</v>
      </c>
      <c r="D172" s="5">
        <v>3</v>
      </c>
      <c r="E172" s="5">
        <v>10</v>
      </c>
      <c r="F172" s="6" t="s">
        <v>185</v>
      </c>
      <c r="G172" s="4">
        <v>0</v>
      </c>
      <c r="H172" s="7">
        <f t="shared" si="25"/>
        <v>204.05</v>
      </c>
      <c r="I172" s="7">
        <f t="shared" si="25"/>
        <v>204.96</v>
      </c>
    </row>
    <row r="173" spans="2:9" ht="25.5" x14ac:dyDescent="0.2">
      <c r="B173" s="3" t="s">
        <v>20</v>
      </c>
      <c r="C173" s="4">
        <v>701</v>
      </c>
      <c r="D173" s="5">
        <v>3</v>
      </c>
      <c r="E173" s="5">
        <v>10</v>
      </c>
      <c r="F173" s="6" t="s">
        <v>185</v>
      </c>
      <c r="G173" s="4" t="s">
        <v>21</v>
      </c>
      <c r="H173" s="7">
        <v>204.05</v>
      </c>
      <c r="I173" s="7">
        <v>204.96</v>
      </c>
    </row>
    <row r="174" spans="2:9" ht="102" x14ac:dyDescent="0.2">
      <c r="B174" s="3" t="s">
        <v>186</v>
      </c>
      <c r="C174" s="4">
        <v>701</v>
      </c>
      <c r="D174" s="5">
        <v>3</v>
      </c>
      <c r="E174" s="5">
        <v>10</v>
      </c>
      <c r="F174" s="6" t="s">
        <v>187</v>
      </c>
      <c r="G174" s="4">
        <v>0</v>
      </c>
      <c r="H174" s="7">
        <f>H175</f>
        <v>8870.5499999999993</v>
      </c>
      <c r="I174" s="7">
        <f>I175</f>
        <v>8770.5499999999993</v>
      </c>
    </row>
    <row r="175" spans="2:9" ht="25.5" x14ac:dyDescent="0.2">
      <c r="B175" s="3" t="s">
        <v>131</v>
      </c>
      <c r="C175" s="4">
        <v>701</v>
      </c>
      <c r="D175" s="5">
        <v>3</v>
      </c>
      <c r="E175" s="5">
        <v>10</v>
      </c>
      <c r="F175" s="6" t="s">
        <v>188</v>
      </c>
      <c r="G175" s="4">
        <v>0</v>
      </c>
      <c r="H175" s="7">
        <f>H176+H179</f>
        <v>8870.5499999999993</v>
      </c>
      <c r="I175" s="7">
        <f>I176+I179</f>
        <v>8770.5499999999993</v>
      </c>
    </row>
    <row r="176" spans="2:9" ht="25.5" x14ac:dyDescent="0.2">
      <c r="B176" s="3" t="s">
        <v>110</v>
      </c>
      <c r="C176" s="4">
        <v>701</v>
      </c>
      <c r="D176" s="5">
        <v>3</v>
      </c>
      <c r="E176" s="5">
        <v>10</v>
      </c>
      <c r="F176" s="6" t="s">
        <v>189</v>
      </c>
      <c r="G176" s="4">
        <v>0</v>
      </c>
      <c r="H176" s="7">
        <f>H177+H178</f>
        <v>4607.87</v>
      </c>
      <c r="I176" s="7">
        <f>I177+I178</f>
        <v>4557.87</v>
      </c>
    </row>
    <row r="177" spans="2:9" ht="63.75" x14ac:dyDescent="0.2">
      <c r="B177" s="3" t="s">
        <v>18</v>
      </c>
      <c r="C177" s="4">
        <v>701</v>
      </c>
      <c r="D177" s="5">
        <v>3</v>
      </c>
      <c r="E177" s="5">
        <v>10</v>
      </c>
      <c r="F177" s="6" t="s">
        <v>189</v>
      </c>
      <c r="G177" s="4" t="s">
        <v>19</v>
      </c>
      <c r="H177" s="7">
        <v>4461.1400000000003</v>
      </c>
      <c r="I177" s="7">
        <v>4461.1400000000003</v>
      </c>
    </row>
    <row r="178" spans="2:9" ht="25.5" x14ac:dyDescent="0.2">
      <c r="B178" s="3" t="s">
        <v>20</v>
      </c>
      <c r="C178" s="4">
        <v>701</v>
      </c>
      <c r="D178" s="5">
        <v>3</v>
      </c>
      <c r="E178" s="5">
        <v>10</v>
      </c>
      <c r="F178" s="6" t="s">
        <v>189</v>
      </c>
      <c r="G178" s="4" t="s">
        <v>21</v>
      </c>
      <c r="H178" s="7">
        <v>146.72999999999999</v>
      </c>
      <c r="I178" s="7">
        <v>96.73</v>
      </c>
    </row>
    <row r="179" spans="2:9" ht="25.5" x14ac:dyDescent="0.2">
      <c r="B179" s="3" t="s">
        <v>190</v>
      </c>
      <c r="C179" s="4">
        <v>701</v>
      </c>
      <c r="D179" s="5">
        <v>3</v>
      </c>
      <c r="E179" s="5">
        <v>10</v>
      </c>
      <c r="F179" s="6" t="s">
        <v>191</v>
      </c>
      <c r="G179" s="4">
        <v>0</v>
      </c>
      <c r="H179" s="7">
        <f>H180+H181+H182</f>
        <v>4262.68</v>
      </c>
      <c r="I179" s="7">
        <f>I180+I181+I182</f>
        <v>4212.68</v>
      </c>
    </row>
    <row r="180" spans="2:9" ht="63.75" x14ac:dyDescent="0.2">
      <c r="B180" s="3" t="s">
        <v>18</v>
      </c>
      <c r="C180" s="4">
        <v>701</v>
      </c>
      <c r="D180" s="5">
        <v>3</v>
      </c>
      <c r="E180" s="5">
        <v>10</v>
      </c>
      <c r="F180" s="6" t="s">
        <v>191</v>
      </c>
      <c r="G180" s="4" t="s">
        <v>19</v>
      </c>
      <c r="H180" s="7">
        <v>4094.08</v>
      </c>
      <c r="I180" s="7">
        <v>4094.08</v>
      </c>
    </row>
    <row r="181" spans="2:9" ht="25.5" x14ac:dyDescent="0.2">
      <c r="B181" s="3" t="s">
        <v>20</v>
      </c>
      <c r="C181" s="4">
        <v>701</v>
      </c>
      <c r="D181" s="5">
        <v>3</v>
      </c>
      <c r="E181" s="5">
        <v>10</v>
      </c>
      <c r="F181" s="6" t="s">
        <v>191</v>
      </c>
      <c r="G181" s="4" t="s">
        <v>21</v>
      </c>
      <c r="H181" s="7">
        <v>161.6</v>
      </c>
      <c r="I181" s="7">
        <v>111.6</v>
      </c>
    </row>
    <row r="182" spans="2:9" x14ac:dyDescent="0.2">
      <c r="B182" s="3" t="s">
        <v>22</v>
      </c>
      <c r="C182" s="4">
        <v>701</v>
      </c>
      <c r="D182" s="5">
        <v>3</v>
      </c>
      <c r="E182" s="5">
        <v>10</v>
      </c>
      <c r="F182" s="6" t="s">
        <v>191</v>
      </c>
      <c r="G182" s="4" t="s">
        <v>23</v>
      </c>
      <c r="H182" s="7">
        <v>7</v>
      </c>
      <c r="I182" s="7">
        <v>7</v>
      </c>
    </row>
    <row r="183" spans="2:9" ht="25.5" x14ac:dyDescent="0.2">
      <c r="B183" s="3" t="s">
        <v>192</v>
      </c>
      <c r="C183" s="4">
        <v>701</v>
      </c>
      <c r="D183" s="5">
        <v>3</v>
      </c>
      <c r="E183" s="5">
        <v>14</v>
      </c>
      <c r="F183" s="6" t="s">
        <v>9</v>
      </c>
      <c r="G183" s="4">
        <v>0</v>
      </c>
      <c r="H183" s="7">
        <f>H184</f>
        <v>350</v>
      </c>
      <c r="I183" s="7">
        <f>I184</f>
        <v>250</v>
      </c>
    </row>
    <row r="184" spans="2:9" ht="76.5" x14ac:dyDescent="0.2">
      <c r="B184" s="3" t="s">
        <v>73</v>
      </c>
      <c r="C184" s="4">
        <v>701</v>
      </c>
      <c r="D184" s="5">
        <v>3</v>
      </c>
      <c r="E184" s="5">
        <v>14</v>
      </c>
      <c r="F184" s="6" t="s">
        <v>74</v>
      </c>
      <c r="G184" s="4">
        <v>0</v>
      </c>
      <c r="H184" s="7">
        <f>H185+H201</f>
        <v>350</v>
      </c>
      <c r="I184" s="7">
        <f>I185+I201</f>
        <v>250</v>
      </c>
    </row>
    <row r="185" spans="2:9" ht="25.5" x14ac:dyDescent="0.2">
      <c r="B185" s="3" t="s">
        <v>75</v>
      </c>
      <c r="C185" s="4">
        <v>701</v>
      </c>
      <c r="D185" s="5">
        <v>3</v>
      </c>
      <c r="E185" s="5">
        <v>14</v>
      </c>
      <c r="F185" s="6" t="s">
        <v>76</v>
      </c>
      <c r="G185" s="4">
        <v>0</v>
      </c>
      <c r="H185" s="7">
        <f>H186+H189+H192+H195+H198</f>
        <v>50</v>
      </c>
      <c r="I185" s="7">
        <f>I186+I189+I192+I195+I198</f>
        <v>50</v>
      </c>
    </row>
    <row r="186" spans="2:9" ht="25.5" x14ac:dyDescent="0.2">
      <c r="B186" s="3" t="s">
        <v>193</v>
      </c>
      <c r="C186" s="4">
        <v>701</v>
      </c>
      <c r="D186" s="5">
        <v>3</v>
      </c>
      <c r="E186" s="5">
        <v>14</v>
      </c>
      <c r="F186" s="6" t="s">
        <v>194</v>
      </c>
      <c r="G186" s="4">
        <v>0</v>
      </c>
      <c r="H186" s="7">
        <f t="shared" ref="H186:I187" si="26">H187</f>
        <v>10</v>
      </c>
      <c r="I186" s="7">
        <f t="shared" si="26"/>
        <v>10</v>
      </c>
    </row>
    <row r="187" spans="2:9" ht="51" x14ac:dyDescent="0.2">
      <c r="B187" s="3" t="s">
        <v>195</v>
      </c>
      <c r="C187" s="4">
        <v>701</v>
      </c>
      <c r="D187" s="5">
        <v>3</v>
      </c>
      <c r="E187" s="5">
        <v>14</v>
      </c>
      <c r="F187" s="6" t="s">
        <v>196</v>
      </c>
      <c r="G187" s="4">
        <v>0</v>
      </c>
      <c r="H187" s="7">
        <f t="shared" si="26"/>
        <v>10</v>
      </c>
      <c r="I187" s="7">
        <f t="shared" si="26"/>
        <v>10</v>
      </c>
    </row>
    <row r="188" spans="2:9" ht="25.5" x14ac:dyDescent="0.2">
      <c r="B188" s="3" t="s">
        <v>20</v>
      </c>
      <c r="C188" s="4">
        <v>701</v>
      </c>
      <c r="D188" s="5">
        <v>3</v>
      </c>
      <c r="E188" s="5">
        <v>14</v>
      </c>
      <c r="F188" s="6" t="s">
        <v>196</v>
      </c>
      <c r="G188" s="4" t="s">
        <v>21</v>
      </c>
      <c r="H188" s="7">
        <v>10</v>
      </c>
      <c r="I188" s="7">
        <v>10</v>
      </c>
    </row>
    <row r="189" spans="2:9" ht="25.5" x14ac:dyDescent="0.2">
      <c r="B189" s="3" t="s">
        <v>197</v>
      </c>
      <c r="C189" s="4">
        <v>701</v>
      </c>
      <c r="D189" s="5">
        <v>3</v>
      </c>
      <c r="E189" s="5">
        <v>14</v>
      </c>
      <c r="F189" s="6" t="s">
        <v>198</v>
      </c>
      <c r="G189" s="4">
        <v>0</v>
      </c>
      <c r="H189" s="7">
        <f t="shared" ref="H189:I190" si="27">H190</f>
        <v>10</v>
      </c>
      <c r="I189" s="7">
        <f t="shared" si="27"/>
        <v>10</v>
      </c>
    </row>
    <row r="190" spans="2:9" ht="38.25" x14ac:dyDescent="0.2">
      <c r="B190" s="3" t="s">
        <v>199</v>
      </c>
      <c r="C190" s="4">
        <v>701</v>
      </c>
      <c r="D190" s="5">
        <v>3</v>
      </c>
      <c r="E190" s="5">
        <v>14</v>
      </c>
      <c r="F190" s="6" t="s">
        <v>200</v>
      </c>
      <c r="G190" s="4">
        <v>0</v>
      </c>
      <c r="H190" s="7">
        <f t="shared" si="27"/>
        <v>10</v>
      </c>
      <c r="I190" s="7">
        <f t="shared" si="27"/>
        <v>10</v>
      </c>
    </row>
    <row r="191" spans="2:9" ht="25.5" x14ac:dyDescent="0.2">
      <c r="B191" s="3" t="s">
        <v>20</v>
      </c>
      <c r="C191" s="4">
        <v>701</v>
      </c>
      <c r="D191" s="5">
        <v>3</v>
      </c>
      <c r="E191" s="5">
        <v>14</v>
      </c>
      <c r="F191" s="6" t="s">
        <v>200</v>
      </c>
      <c r="G191" s="4" t="s">
        <v>21</v>
      </c>
      <c r="H191" s="7">
        <v>10</v>
      </c>
      <c r="I191" s="7">
        <v>10</v>
      </c>
    </row>
    <row r="192" spans="2:9" ht="25.5" x14ac:dyDescent="0.2">
      <c r="B192" s="3" t="s">
        <v>201</v>
      </c>
      <c r="C192" s="4">
        <v>701</v>
      </c>
      <c r="D192" s="5">
        <v>3</v>
      </c>
      <c r="E192" s="5">
        <v>14</v>
      </c>
      <c r="F192" s="6" t="s">
        <v>202</v>
      </c>
      <c r="G192" s="4">
        <v>0</v>
      </c>
      <c r="H192" s="7">
        <f t="shared" ref="H192:I193" si="28">H193</f>
        <v>10</v>
      </c>
      <c r="I192" s="7">
        <f t="shared" si="28"/>
        <v>10</v>
      </c>
    </row>
    <row r="193" spans="2:9" ht="76.5" x14ac:dyDescent="0.2">
      <c r="B193" s="3" t="s">
        <v>203</v>
      </c>
      <c r="C193" s="4">
        <v>701</v>
      </c>
      <c r="D193" s="5">
        <v>3</v>
      </c>
      <c r="E193" s="5">
        <v>14</v>
      </c>
      <c r="F193" s="6" t="s">
        <v>204</v>
      </c>
      <c r="G193" s="4">
        <v>0</v>
      </c>
      <c r="H193" s="7">
        <f t="shared" si="28"/>
        <v>10</v>
      </c>
      <c r="I193" s="7">
        <f t="shared" si="28"/>
        <v>10</v>
      </c>
    </row>
    <row r="194" spans="2:9" ht="25.5" x14ac:dyDescent="0.2">
      <c r="B194" s="3" t="s">
        <v>20</v>
      </c>
      <c r="C194" s="4">
        <v>701</v>
      </c>
      <c r="D194" s="5">
        <v>3</v>
      </c>
      <c r="E194" s="5">
        <v>14</v>
      </c>
      <c r="F194" s="6" t="s">
        <v>204</v>
      </c>
      <c r="G194" s="4" t="s">
        <v>21</v>
      </c>
      <c r="H194" s="7">
        <v>10</v>
      </c>
      <c r="I194" s="7">
        <v>10</v>
      </c>
    </row>
    <row r="195" spans="2:9" ht="25.5" x14ac:dyDescent="0.2">
      <c r="B195" s="3" t="s">
        <v>205</v>
      </c>
      <c r="C195" s="4">
        <v>701</v>
      </c>
      <c r="D195" s="5">
        <v>3</v>
      </c>
      <c r="E195" s="5">
        <v>14</v>
      </c>
      <c r="F195" s="6" t="s">
        <v>206</v>
      </c>
      <c r="G195" s="4">
        <v>0</v>
      </c>
      <c r="H195" s="7">
        <f t="shared" ref="H195:I196" si="29">H196</f>
        <v>10</v>
      </c>
      <c r="I195" s="7">
        <f t="shared" si="29"/>
        <v>10</v>
      </c>
    </row>
    <row r="196" spans="2:9" ht="63.75" x14ac:dyDescent="0.2">
      <c r="B196" s="3" t="s">
        <v>207</v>
      </c>
      <c r="C196" s="4">
        <v>701</v>
      </c>
      <c r="D196" s="5">
        <v>3</v>
      </c>
      <c r="E196" s="5">
        <v>14</v>
      </c>
      <c r="F196" s="6" t="s">
        <v>208</v>
      </c>
      <c r="G196" s="4">
        <v>0</v>
      </c>
      <c r="H196" s="7">
        <f t="shared" si="29"/>
        <v>10</v>
      </c>
      <c r="I196" s="7">
        <f t="shared" si="29"/>
        <v>10</v>
      </c>
    </row>
    <row r="197" spans="2:9" ht="25.5" x14ac:dyDescent="0.2">
      <c r="B197" s="3" t="s">
        <v>20</v>
      </c>
      <c r="C197" s="4">
        <v>701</v>
      </c>
      <c r="D197" s="5">
        <v>3</v>
      </c>
      <c r="E197" s="5">
        <v>14</v>
      </c>
      <c r="F197" s="6" t="s">
        <v>208</v>
      </c>
      <c r="G197" s="4" t="s">
        <v>21</v>
      </c>
      <c r="H197" s="7">
        <v>10</v>
      </c>
      <c r="I197" s="7">
        <v>10</v>
      </c>
    </row>
    <row r="198" spans="2:9" ht="25.5" x14ac:dyDescent="0.2">
      <c r="B198" s="3" t="s">
        <v>209</v>
      </c>
      <c r="C198" s="4">
        <v>701</v>
      </c>
      <c r="D198" s="5">
        <v>3</v>
      </c>
      <c r="E198" s="5">
        <v>14</v>
      </c>
      <c r="F198" s="6" t="s">
        <v>210</v>
      </c>
      <c r="G198" s="4">
        <v>0</v>
      </c>
      <c r="H198" s="7">
        <f t="shared" ref="H198:I199" si="30">H199</f>
        <v>10</v>
      </c>
      <c r="I198" s="7">
        <f t="shared" si="30"/>
        <v>10</v>
      </c>
    </row>
    <row r="199" spans="2:9" ht="76.5" x14ac:dyDescent="0.2">
      <c r="B199" s="3" t="s">
        <v>211</v>
      </c>
      <c r="C199" s="4">
        <v>701</v>
      </c>
      <c r="D199" s="5">
        <v>3</v>
      </c>
      <c r="E199" s="5">
        <v>14</v>
      </c>
      <c r="F199" s="6" t="s">
        <v>212</v>
      </c>
      <c r="G199" s="4">
        <v>0</v>
      </c>
      <c r="H199" s="7">
        <f t="shared" si="30"/>
        <v>10</v>
      </c>
      <c r="I199" s="7">
        <f t="shared" si="30"/>
        <v>10</v>
      </c>
    </row>
    <row r="200" spans="2:9" ht="25.5" x14ac:dyDescent="0.2">
      <c r="B200" s="3" t="s">
        <v>20</v>
      </c>
      <c r="C200" s="4">
        <v>701</v>
      </c>
      <c r="D200" s="5">
        <v>3</v>
      </c>
      <c r="E200" s="5">
        <v>14</v>
      </c>
      <c r="F200" s="6" t="s">
        <v>212</v>
      </c>
      <c r="G200" s="4" t="s">
        <v>21</v>
      </c>
      <c r="H200" s="7">
        <v>10</v>
      </c>
      <c r="I200" s="7">
        <v>10</v>
      </c>
    </row>
    <row r="201" spans="2:9" x14ac:dyDescent="0.2">
      <c r="B201" s="3" t="s">
        <v>213</v>
      </c>
      <c r="C201" s="4">
        <v>701</v>
      </c>
      <c r="D201" s="5">
        <v>3</v>
      </c>
      <c r="E201" s="5">
        <v>14</v>
      </c>
      <c r="F201" s="6" t="s">
        <v>214</v>
      </c>
      <c r="G201" s="4">
        <v>0</v>
      </c>
      <c r="H201" s="7">
        <f t="shared" ref="H201:I203" si="31">H202</f>
        <v>300</v>
      </c>
      <c r="I201" s="7">
        <f t="shared" si="31"/>
        <v>200</v>
      </c>
    </row>
    <row r="202" spans="2:9" ht="38.25" x14ac:dyDescent="0.2">
      <c r="B202" s="3" t="s">
        <v>215</v>
      </c>
      <c r="C202" s="4">
        <v>701</v>
      </c>
      <c r="D202" s="5">
        <v>3</v>
      </c>
      <c r="E202" s="5">
        <v>14</v>
      </c>
      <c r="F202" s="6" t="s">
        <v>216</v>
      </c>
      <c r="G202" s="4">
        <v>0</v>
      </c>
      <c r="H202" s="7">
        <f t="shared" si="31"/>
        <v>300</v>
      </c>
      <c r="I202" s="7">
        <f t="shared" si="31"/>
        <v>200</v>
      </c>
    </row>
    <row r="203" spans="2:9" ht="25.5" x14ac:dyDescent="0.2">
      <c r="B203" s="3" t="s">
        <v>217</v>
      </c>
      <c r="C203" s="4">
        <v>701</v>
      </c>
      <c r="D203" s="5">
        <v>3</v>
      </c>
      <c r="E203" s="5">
        <v>14</v>
      </c>
      <c r="F203" s="6" t="s">
        <v>218</v>
      </c>
      <c r="G203" s="4">
        <v>0</v>
      </c>
      <c r="H203" s="7">
        <f t="shared" si="31"/>
        <v>300</v>
      </c>
      <c r="I203" s="7">
        <f t="shared" si="31"/>
        <v>200</v>
      </c>
    </row>
    <row r="204" spans="2:9" ht="25.5" x14ac:dyDescent="0.2">
      <c r="B204" s="3" t="s">
        <v>20</v>
      </c>
      <c r="C204" s="4">
        <v>701</v>
      </c>
      <c r="D204" s="5">
        <v>3</v>
      </c>
      <c r="E204" s="5">
        <v>14</v>
      </c>
      <c r="F204" s="6" t="s">
        <v>218</v>
      </c>
      <c r="G204" s="4" t="s">
        <v>21</v>
      </c>
      <c r="H204" s="7">
        <v>300</v>
      </c>
      <c r="I204" s="7">
        <v>200</v>
      </c>
    </row>
    <row r="205" spans="2:9" x14ac:dyDescent="0.2">
      <c r="B205" s="3" t="s">
        <v>219</v>
      </c>
      <c r="C205" s="4">
        <v>701</v>
      </c>
      <c r="D205" s="5">
        <v>4</v>
      </c>
      <c r="E205" s="5">
        <v>0</v>
      </c>
      <c r="F205" s="6" t="s">
        <v>9</v>
      </c>
      <c r="G205" s="4">
        <v>0</v>
      </c>
      <c r="H205" s="7">
        <f>H206+H214</f>
        <v>202.64</v>
      </c>
      <c r="I205" s="7">
        <f>I206+I214</f>
        <v>202.64</v>
      </c>
    </row>
    <row r="206" spans="2:9" x14ac:dyDescent="0.2">
      <c r="B206" s="3" t="s">
        <v>220</v>
      </c>
      <c r="C206" s="4">
        <v>701</v>
      </c>
      <c r="D206" s="5">
        <v>4</v>
      </c>
      <c r="E206" s="5">
        <v>5</v>
      </c>
      <c r="F206" s="6" t="s">
        <v>9</v>
      </c>
      <c r="G206" s="4">
        <v>0</v>
      </c>
      <c r="H206" s="7">
        <f t="shared" ref="H206:I208" si="32">H207</f>
        <v>157.63999999999999</v>
      </c>
      <c r="I206" s="7">
        <f t="shared" si="32"/>
        <v>157.63999999999999</v>
      </c>
    </row>
    <row r="207" spans="2:9" ht="63.75" x14ac:dyDescent="0.2">
      <c r="B207" s="3" t="s">
        <v>35</v>
      </c>
      <c r="C207" s="4">
        <v>701</v>
      </c>
      <c r="D207" s="5">
        <v>4</v>
      </c>
      <c r="E207" s="5">
        <v>5</v>
      </c>
      <c r="F207" s="6" t="s">
        <v>36</v>
      </c>
      <c r="G207" s="4">
        <v>0</v>
      </c>
      <c r="H207" s="7">
        <f t="shared" si="32"/>
        <v>157.63999999999999</v>
      </c>
      <c r="I207" s="7">
        <f t="shared" si="32"/>
        <v>157.63999999999999</v>
      </c>
    </row>
    <row r="208" spans="2:9" ht="38.25" x14ac:dyDescent="0.2">
      <c r="B208" s="3" t="s">
        <v>44</v>
      </c>
      <c r="C208" s="4">
        <v>701</v>
      </c>
      <c r="D208" s="5">
        <v>4</v>
      </c>
      <c r="E208" s="5">
        <v>5</v>
      </c>
      <c r="F208" s="6" t="s">
        <v>45</v>
      </c>
      <c r="G208" s="4">
        <v>0</v>
      </c>
      <c r="H208" s="7">
        <f t="shared" si="32"/>
        <v>157.63999999999999</v>
      </c>
      <c r="I208" s="7">
        <f t="shared" si="32"/>
        <v>157.63999999999999</v>
      </c>
    </row>
    <row r="209" spans="2:9" x14ac:dyDescent="0.2">
      <c r="B209" s="3" t="s">
        <v>221</v>
      </c>
      <c r="C209" s="4">
        <v>701</v>
      </c>
      <c r="D209" s="5">
        <v>4</v>
      </c>
      <c r="E209" s="5">
        <v>5</v>
      </c>
      <c r="F209" s="6" t="s">
        <v>222</v>
      </c>
      <c r="G209" s="4">
        <v>0</v>
      </c>
      <c r="H209" s="7">
        <f>H210+H212</f>
        <v>157.63999999999999</v>
      </c>
      <c r="I209" s="7">
        <f>I210+I212</f>
        <v>157.63999999999999</v>
      </c>
    </row>
    <row r="210" spans="2:9" ht="51" x14ac:dyDescent="0.2">
      <c r="B210" s="3" t="s">
        <v>223</v>
      </c>
      <c r="C210" s="4">
        <v>701</v>
      </c>
      <c r="D210" s="5">
        <v>4</v>
      </c>
      <c r="E210" s="5">
        <v>5</v>
      </c>
      <c r="F210" s="6" t="s">
        <v>224</v>
      </c>
      <c r="G210" s="4">
        <v>0</v>
      </c>
      <c r="H210" s="7">
        <f>H211</f>
        <v>50</v>
      </c>
      <c r="I210" s="7">
        <f>I211</f>
        <v>50</v>
      </c>
    </row>
    <row r="211" spans="2:9" ht="25.5" x14ac:dyDescent="0.2">
      <c r="B211" s="3" t="s">
        <v>20</v>
      </c>
      <c r="C211" s="4">
        <v>701</v>
      </c>
      <c r="D211" s="5">
        <v>4</v>
      </c>
      <c r="E211" s="5">
        <v>5</v>
      </c>
      <c r="F211" s="6" t="s">
        <v>224</v>
      </c>
      <c r="G211" s="4" t="s">
        <v>21</v>
      </c>
      <c r="H211" s="7">
        <v>50</v>
      </c>
      <c r="I211" s="7">
        <v>50</v>
      </c>
    </row>
    <row r="212" spans="2:9" ht="51" x14ac:dyDescent="0.2">
      <c r="B212" s="3" t="s">
        <v>223</v>
      </c>
      <c r="C212" s="4">
        <v>701</v>
      </c>
      <c r="D212" s="5">
        <v>4</v>
      </c>
      <c r="E212" s="5">
        <v>5</v>
      </c>
      <c r="F212" s="6" t="s">
        <v>225</v>
      </c>
      <c r="G212" s="4">
        <v>0</v>
      </c>
      <c r="H212" s="7">
        <f>H213</f>
        <v>107.64</v>
      </c>
      <c r="I212" s="7">
        <f>I213</f>
        <v>107.64</v>
      </c>
    </row>
    <row r="213" spans="2:9" ht="25.5" x14ac:dyDescent="0.2">
      <c r="B213" s="3" t="s">
        <v>20</v>
      </c>
      <c r="C213" s="4">
        <v>701</v>
      </c>
      <c r="D213" s="5">
        <v>4</v>
      </c>
      <c r="E213" s="5">
        <v>5</v>
      </c>
      <c r="F213" s="6" t="s">
        <v>225</v>
      </c>
      <c r="G213" s="4" t="s">
        <v>21</v>
      </c>
      <c r="H213" s="7">
        <v>107.64</v>
      </c>
      <c r="I213" s="7">
        <v>107.64</v>
      </c>
    </row>
    <row r="214" spans="2:9" x14ac:dyDescent="0.2">
      <c r="B214" s="3" t="s">
        <v>226</v>
      </c>
      <c r="C214" s="4">
        <v>701</v>
      </c>
      <c r="D214" s="5">
        <v>4</v>
      </c>
      <c r="E214" s="5">
        <v>12</v>
      </c>
      <c r="F214" s="6" t="s">
        <v>9</v>
      </c>
      <c r="G214" s="4">
        <v>0</v>
      </c>
      <c r="H214" s="7">
        <f>H215</f>
        <v>45</v>
      </c>
      <c r="I214" s="7">
        <f>I215</f>
        <v>45</v>
      </c>
    </row>
    <row r="215" spans="2:9" ht="63.75" x14ac:dyDescent="0.2">
      <c r="B215" s="3" t="s">
        <v>35</v>
      </c>
      <c r="C215" s="4">
        <v>701</v>
      </c>
      <c r="D215" s="5">
        <v>4</v>
      </c>
      <c r="E215" s="5">
        <v>12</v>
      </c>
      <c r="F215" s="6" t="s">
        <v>36</v>
      </c>
      <c r="G215" s="4">
        <v>0</v>
      </c>
      <c r="H215" s="7">
        <f t="shared" ref="H215:I215" si="33">H216</f>
        <v>45</v>
      </c>
      <c r="I215" s="7">
        <f t="shared" si="33"/>
        <v>45</v>
      </c>
    </row>
    <row r="216" spans="2:9" ht="63.75" x14ac:dyDescent="0.2">
      <c r="B216" s="3" t="s">
        <v>227</v>
      </c>
      <c r="C216" s="4">
        <v>701</v>
      </c>
      <c r="D216" s="5">
        <v>4</v>
      </c>
      <c r="E216" s="5">
        <v>12</v>
      </c>
      <c r="F216" s="6" t="s">
        <v>228</v>
      </c>
      <c r="G216" s="4">
        <v>0</v>
      </c>
      <c r="H216" s="7">
        <f>H217+H220</f>
        <v>45</v>
      </c>
      <c r="I216" s="7">
        <f>I217+I220</f>
        <v>45</v>
      </c>
    </row>
    <row r="217" spans="2:9" ht="38.25" x14ac:dyDescent="0.2">
      <c r="B217" s="3" t="s">
        <v>229</v>
      </c>
      <c r="C217" s="4">
        <v>701</v>
      </c>
      <c r="D217" s="5">
        <v>4</v>
      </c>
      <c r="E217" s="5">
        <v>12</v>
      </c>
      <c r="F217" s="6" t="s">
        <v>230</v>
      </c>
      <c r="G217" s="4">
        <v>0</v>
      </c>
      <c r="H217" s="7">
        <f t="shared" ref="H217:I218" si="34">H218</f>
        <v>40</v>
      </c>
      <c r="I217" s="7">
        <f t="shared" si="34"/>
        <v>40</v>
      </c>
    </row>
    <row r="218" spans="2:9" ht="51" x14ac:dyDescent="0.2">
      <c r="B218" s="3" t="s">
        <v>231</v>
      </c>
      <c r="C218" s="4">
        <v>701</v>
      </c>
      <c r="D218" s="5">
        <v>4</v>
      </c>
      <c r="E218" s="5">
        <v>12</v>
      </c>
      <c r="F218" s="6" t="s">
        <v>232</v>
      </c>
      <c r="G218" s="4">
        <v>0</v>
      </c>
      <c r="H218" s="7">
        <f t="shared" si="34"/>
        <v>40</v>
      </c>
      <c r="I218" s="7">
        <f t="shared" si="34"/>
        <v>40</v>
      </c>
    </row>
    <row r="219" spans="2:9" x14ac:dyDescent="0.2">
      <c r="B219" s="3" t="s">
        <v>98</v>
      </c>
      <c r="C219" s="4">
        <v>701</v>
      </c>
      <c r="D219" s="5">
        <v>4</v>
      </c>
      <c r="E219" s="5">
        <v>12</v>
      </c>
      <c r="F219" s="6" t="s">
        <v>232</v>
      </c>
      <c r="G219" s="4" t="s">
        <v>99</v>
      </c>
      <c r="H219" s="7">
        <v>40</v>
      </c>
      <c r="I219" s="7">
        <v>40</v>
      </c>
    </row>
    <row r="220" spans="2:9" ht="25.5" x14ac:dyDescent="0.2">
      <c r="B220" s="3" t="s">
        <v>233</v>
      </c>
      <c r="C220" s="4">
        <v>701</v>
      </c>
      <c r="D220" s="5">
        <v>4</v>
      </c>
      <c r="E220" s="5">
        <v>12</v>
      </c>
      <c r="F220" s="6" t="s">
        <v>234</v>
      </c>
      <c r="G220" s="4">
        <v>0</v>
      </c>
      <c r="H220" s="7">
        <f t="shared" ref="H220:I221" si="35">H221</f>
        <v>5</v>
      </c>
      <c r="I220" s="7">
        <f t="shared" si="35"/>
        <v>5</v>
      </c>
    </row>
    <row r="221" spans="2:9" ht="38.25" x14ac:dyDescent="0.2">
      <c r="B221" s="3" t="s">
        <v>235</v>
      </c>
      <c r="C221" s="4">
        <v>701</v>
      </c>
      <c r="D221" s="5">
        <v>4</v>
      </c>
      <c r="E221" s="5">
        <v>12</v>
      </c>
      <c r="F221" s="6" t="s">
        <v>236</v>
      </c>
      <c r="G221" s="4">
        <v>0</v>
      </c>
      <c r="H221" s="7">
        <f t="shared" si="35"/>
        <v>5</v>
      </c>
      <c r="I221" s="7">
        <f t="shared" si="35"/>
        <v>5</v>
      </c>
    </row>
    <row r="222" spans="2:9" ht="25.5" x14ac:dyDescent="0.2">
      <c r="B222" s="3" t="s">
        <v>20</v>
      </c>
      <c r="C222" s="4">
        <v>701</v>
      </c>
      <c r="D222" s="5">
        <v>4</v>
      </c>
      <c r="E222" s="5">
        <v>12</v>
      </c>
      <c r="F222" s="6" t="s">
        <v>236</v>
      </c>
      <c r="G222" s="4" t="s">
        <v>21</v>
      </c>
      <c r="H222" s="7">
        <v>5</v>
      </c>
      <c r="I222" s="7">
        <v>5</v>
      </c>
    </row>
    <row r="223" spans="2:9" x14ac:dyDescent="0.2">
      <c r="B223" s="3" t="s">
        <v>237</v>
      </c>
      <c r="C223" s="4">
        <v>701</v>
      </c>
      <c r="D223" s="5">
        <v>5</v>
      </c>
      <c r="E223" s="5">
        <v>0</v>
      </c>
      <c r="F223" s="6" t="s">
        <v>9</v>
      </c>
      <c r="G223" s="4">
        <v>0</v>
      </c>
      <c r="H223" s="7">
        <f t="shared" ref="H223:I228" si="36">H224</f>
        <v>193.33</v>
      </c>
      <c r="I223" s="7">
        <f t="shared" si="36"/>
        <v>193.33</v>
      </c>
    </row>
    <row r="224" spans="2:9" ht="25.5" x14ac:dyDescent="0.2">
      <c r="B224" s="3" t="s">
        <v>238</v>
      </c>
      <c r="C224" s="4">
        <v>701</v>
      </c>
      <c r="D224" s="5">
        <v>5</v>
      </c>
      <c r="E224" s="5">
        <v>5</v>
      </c>
      <c r="F224" s="6" t="s">
        <v>9</v>
      </c>
      <c r="G224" s="4">
        <v>0</v>
      </c>
      <c r="H224" s="7">
        <f t="shared" si="36"/>
        <v>193.33</v>
      </c>
      <c r="I224" s="7">
        <f t="shared" si="36"/>
        <v>193.33</v>
      </c>
    </row>
    <row r="225" spans="2:9" ht="63.75" x14ac:dyDescent="0.2">
      <c r="B225" s="3" t="s">
        <v>35</v>
      </c>
      <c r="C225" s="4">
        <v>701</v>
      </c>
      <c r="D225" s="5">
        <v>5</v>
      </c>
      <c r="E225" s="5">
        <v>5</v>
      </c>
      <c r="F225" s="6" t="s">
        <v>36</v>
      </c>
      <c r="G225" s="4">
        <v>0</v>
      </c>
      <c r="H225" s="7">
        <f t="shared" si="36"/>
        <v>193.33</v>
      </c>
      <c r="I225" s="7">
        <f t="shared" si="36"/>
        <v>193.33</v>
      </c>
    </row>
    <row r="226" spans="2:9" ht="38.25" x14ac:dyDescent="0.2">
      <c r="B226" s="3" t="s">
        <v>106</v>
      </c>
      <c r="C226" s="4">
        <v>701</v>
      </c>
      <c r="D226" s="5">
        <v>5</v>
      </c>
      <c r="E226" s="5">
        <v>5</v>
      </c>
      <c r="F226" s="6" t="s">
        <v>107</v>
      </c>
      <c r="G226" s="4">
        <v>0</v>
      </c>
      <c r="H226" s="7">
        <f t="shared" si="36"/>
        <v>193.33</v>
      </c>
      <c r="I226" s="7">
        <f t="shared" si="36"/>
        <v>193.33</v>
      </c>
    </row>
    <row r="227" spans="2:9" ht="51" x14ac:dyDescent="0.2">
      <c r="B227" s="3" t="s">
        <v>239</v>
      </c>
      <c r="C227" s="4">
        <v>701</v>
      </c>
      <c r="D227" s="5">
        <v>5</v>
      </c>
      <c r="E227" s="5">
        <v>5</v>
      </c>
      <c r="F227" s="6" t="s">
        <v>240</v>
      </c>
      <c r="G227" s="4">
        <v>0</v>
      </c>
      <c r="H227" s="7">
        <f t="shared" si="36"/>
        <v>193.33</v>
      </c>
      <c r="I227" s="7">
        <f t="shared" si="36"/>
        <v>193.33</v>
      </c>
    </row>
    <row r="228" spans="2:9" ht="38.25" x14ac:dyDescent="0.2">
      <c r="B228" s="3" t="s">
        <v>241</v>
      </c>
      <c r="C228" s="4">
        <v>701</v>
      </c>
      <c r="D228" s="5">
        <v>5</v>
      </c>
      <c r="E228" s="5">
        <v>5</v>
      </c>
      <c r="F228" s="6" t="s">
        <v>242</v>
      </c>
      <c r="G228" s="4">
        <v>0</v>
      </c>
      <c r="H228" s="7">
        <f t="shared" si="36"/>
        <v>193.33</v>
      </c>
      <c r="I228" s="7">
        <f t="shared" si="36"/>
        <v>193.33</v>
      </c>
    </row>
    <row r="229" spans="2:9" ht="25.5" x14ac:dyDescent="0.2">
      <c r="B229" s="3" t="s">
        <v>20</v>
      </c>
      <c r="C229" s="4">
        <v>701</v>
      </c>
      <c r="D229" s="5">
        <v>5</v>
      </c>
      <c r="E229" s="5">
        <v>5</v>
      </c>
      <c r="F229" s="6" t="s">
        <v>242</v>
      </c>
      <c r="G229" s="4" t="s">
        <v>21</v>
      </c>
      <c r="H229" s="7">
        <v>193.33</v>
      </c>
      <c r="I229" s="7">
        <v>193.33</v>
      </c>
    </row>
    <row r="230" spans="2:9" x14ac:dyDescent="0.2">
      <c r="B230" s="3" t="s">
        <v>243</v>
      </c>
      <c r="C230" s="4">
        <v>701</v>
      </c>
      <c r="D230" s="5">
        <v>7</v>
      </c>
      <c r="E230" s="5">
        <v>0</v>
      </c>
      <c r="F230" s="6" t="s">
        <v>9</v>
      </c>
      <c r="G230" s="4">
        <v>0</v>
      </c>
      <c r="H230" s="7">
        <f>H231+H237+H243</f>
        <v>1769.14</v>
      </c>
      <c r="I230" s="7">
        <f>I231+I237+I243</f>
        <v>1769.14</v>
      </c>
    </row>
    <row r="231" spans="2:9" x14ac:dyDescent="0.2">
      <c r="B231" s="3" t="s">
        <v>244</v>
      </c>
      <c r="C231" s="4">
        <v>701</v>
      </c>
      <c r="D231" s="5">
        <v>7</v>
      </c>
      <c r="E231" s="5">
        <v>3</v>
      </c>
      <c r="F231" s="6" t="s">
        <v>9</v>
      </c>
      <c r="G231" s="4">
        <v>0</v>
      </c>
      <c r="H231" s="7">
        <f t="shared" ref="H231:I235" si="37">H232</f>
        <v>310</v>
      </c>
      <c r="I231" s="7">
        <f t="shared" si="37"/>
        <v>310</v>
      </c>
    </row>
    <row r="232" spans="2:9" ht="51" x14ac:dyDescent="0.2">
      <c r="B232" s="3" t="s">
        <v>245</v>
      </c>
      <c r="C232" s="4">
        <v>701</v>
      </c>
      <c r="D232" s="5">
        <v>7</v>
      </c>
      <c r="E232" s="5">
        <v>3</v>
      </c>
      <c r="F232" s="6" t="s">
        <v>246</v>
      </c>
      <c r="G232" s="4">
        <v>0</v>
      </c>
      <c r="H232" s="7">
        <f t="shared" si="37"/>
        <v>310</v>
      </c>
      <c r="I232" s="7">
        <f t="shared" si="37"/>
        <v>310</v>
      </c>
    </row>
    <row r="233" spans="2:9" ht="38.25" x14ac:dyDescent="0.2">
      <c r="B233" s="3" t="s">
        <v>247</v>
      </c>
      <c r="C233" s="4">
        <v>701</v>
      </c>
      <c r="D233" s="5">
        <v>7</v>
      </c>
      <c r="E233" s="5">
        <v>3</v>
      </c>
      <c r="F233" s="6" t="s">
        <v>248</v>
      </c>
      <c r="G233" s="4">
        <v>0</v>
      </c>
      <c r="H233" s="7">
        <f t="shared" si="37"/>
        <v>310</v>
      </c>
      <c r="I233" s="7">
        <f t="shared" si="37"/>
        <v>310</v>
      </c>
    </row>
    <row r="234" spans="2:9" ht="25.5" x14ac:dyDescent="0.2">
      <c r="B234" s="3" t="s">
        <v>249</v>
      </c>
      <c r="C234" s="4">
        <v>701</v>
      </c>
      <c r="D234" s="5">
        <v>7</v>
      </c>
      <c r="E234" s="5">
        <v>3</v>
      </c>
      <c r="F234" s="6" t="s">
        <v>250</v>
      </c>
      <c r="G234" s="4">
        <v>0</v>
      </c>
      <c r="H234" s="7">
        <f t="shared" si="37"/>
        <v>310</v>
      </c>
      <c r="I234" s="7">
        <f t="shared" si="37"/>
        <v>310</v>
      </c>
    </row>
    <row r="235" spans="2:9" ht="76.5" x14ac:dyDescent="0.2">
      <c r="B235" s="3" t="s">
        <v>251</v>
      </c>
      <c r="C235" s="4">
        <v>701</v>
      </c>
      <c r="D235" s="5">
        <v>7</v>
      </c>
      <c r="E235" s="5">
        <v>3</v>
      </c>
      <c r="F235" s="6" t="s">
        <v>252</v>
      </c>
      <c r="G235" s="4">
        <v>0</v>
      </c>
      <c r="H235" s="7">
        <f t="shared" si="37"/>
        <v>310</v>
      </c>
      <c r="I235" s="7">
        <f t="shared" si="37"/>
        <v>310</v>
      </c>
    </row>
    <row r="236" spans="2:9" ht="38.25" x14ac:dyDescent="0.2">
      <c r="B236" s="3" t="s">
        <v>127</v>
      </c>
      <c r="C236" s="4">
        <v>701</v>
      </c>
      <c r="D236" s="5">
        <v>7</v>
      </c>
      <c r="E236" s="5">
        <v>3</v>
      </c>
      <c r="F236" s="6" t="s">
        <v>252</v>
      </c>
      <c r="G236" s="4" t="s">
        <v>128</v>
      </c>
      <c r="H236" s="7">
        <v>310</v>
      </c>
      <c r="I236" s="7">
        <v>310</v>
      </c>
    </row>
    <row r="237" spans="2:9" ht="25.5" x14ac:dyDescent="0.2">
      <c r="B237" s="3" t="s">
        <v>253</v>
      </c>
      <c r="C237" s="4">
        <v>701</v>
      </c>
      <c r="D237" s="5">
        <v>7</v>
      </c>
      <c r="E237" s="5">
        <v>5</v>
      </c>
      <c r="F237" s="6" t="s">
        <v>9</v>
      </c>
      <c r="G237" s="4">
        <v>0</v>
      </c>
      <c r="H237" s="7">
        <f t="shared" ref="H237:I241" si="38">H238</f>
        <v>60</v>
      </c>
      <c r="I237" s="7">
        <f t="shared" si="38"/>
        <v>60</v>
      </c>
    </row>
    <row r="238" spans="2:9" ht="63.75" x14ac:dyDescent="0.2">
      <c r="B238" s="3" t="s">
        <v>35</v>
      </c>
      <c r="C238" s="4">
        <v>701</v>
      </c>
      <c r="D238" s="5">
        <v>7</v>
      </c>
      <c r="E238" s="5">
        <v>5</v>
      </c>
      <c r="F238" s="6" t="s">
        <v>36</v>
      </c>
      <c r="G238" s="4">
        <v>0</v>
      </c>
      <c r="H238" s="7">
        <f t="shared" si="38"/>
        <v>60</v>
      </c>
      <c r="I238" s="7">
        <f t="shared" si="38"/>
        <v>60</v>
      </c>
    </row>
    <row r="239" spans="2:9" ht="38.25" x14ac:dyDescent="0.2">
      <c r="B239" s="3" t="s">
        <v>88</v>
      </c>
      <c r="C239" s="4">
        <v>701</v>
      </c>
      <c r="D239" s="5">
        <v>7</v>
      </c>
      <c r="E239" s="5">
        <v>5</v>
      </c>
      <c r="F239" s="6" t="s">
        <v>89</v>
      </c>
      <c r="G239" s="4">
        <v>0</v>
      </c>
      <c r="H239" s="7">
        <f t="shared" si="38"/>
        <v>60</v>
      </c>
      <c r="I239" s="7">
        <f t="shared" si="38"/>
        <v>60</v>
      </c>
    </row>
    <row r="240" spans="2:9" ht="38.25" x14ac:dyDescent="0.2">
      <c r="B240" s="3" t="s">
        <v>254</v>
      </c>
      <c r="C240" s="4">
        <v>701</v>
      </c>
      <c r="D240" s="5">
        <v>7</v>
      </c>
      <c r="E240" s="5">
        <v>5</v>
      </c>
      <c r="F240" s="6" t="s">
        <v>255</v>
      </c>
      <c r="G240" s="4">
        <v>0</v>
      </c>
      <c r="H240" s="7">
        <f t="shared" si="38"/>
        <v>60</v>
      </c>
      <c r="I240" s="7">
        <f t="shared" si="38"/>
        <v>60</v>
      </c>
    </row>
    <row r="241" spans="2:9" ht="25.5" x14ac:dyDescent="0.2">
      <c r="B241" s="3" t="s">
        <v>256</v>
      </c>
      <c r="C241" s="4">
        <v>701</v>
      </c>
      <c r="D241" s="5">
        <v>7</v>
      </c>
      <c r="E241" s="5">
        <v>5</v>
      </c>
      <c r="F241" s="6" t="s">
        <v>257</v>
      </c>
      <c r="G241" s="4">
        <v>0</v>
      </c>
      <c r="H241" s="7">
        <f t="shared" si="38"/>
        <v>60</v>
      </c>
      <c r="I241" s="7">
        <f t="shared" si="38"/>
        <v>60</v>
      </c>
    </row>
    <row r="242" spans="2:9" ht="25.5" x14ac:dyDescent="0.2">
      <c r="B242" s="3" t="s">
        <v>20</v>
      </c>
      <c r="C242" s="4">
        <v>701</v>
      </c>
      <c r="D242" s="5">
        <v>7</v>
      </c>
      <c r="E242" s="5">
        <v>5</v>
      </c>
      <c r="F242" s="6" t="s">
        <v>257</v>
      </c>
      <c r="G242" s="4" t="s">
        <v>21</v>
      </c>
      <c r="H242" s="7">
        <v>60</v>
      </c>
      <c r="I242" s="7">
        <v>60</v>
      </c>
    </row>
    <row r="243" spans="2:9" x14ac:dyDescent="0.2">
      <c r="B243" s="3" t="s">
        <v>258</v>
      </c>
      <c r="C243" s="4">
        <v>701</v>
      </c>
      <c r="D243" s="5">
        <v>7</v>
      </c>
      <c r="E243" s="5">
        <v>7</v>
      </c>
      <c r="F243" s="6" t="s">
        <v>9</v>
      </c>
      <c r="G243" s="4">
        <v>0</v>
      </c>
      <c r="H243" s="7">
        <f>H244</f>
        <v>1399.14</v>
      </c>
      <c r="I243" s="7">
        <f>I244</f>
        <v>1399.14</v>
      </c>
    </row>
    <row r="244" spans="2:9" ht="51" x14ac:dyDescent="0.2">
      <c r="B244" s="3" t="s">
        <v>259</v>
      </c>
      <c r="C244" s="4">
        <v>701</v>
      </c>
      <c r="D244" s="5">
        <v>7</v>
      </c>
      <c r="E244" s="5">
        <v>7</v>
      </c>
      <c r="F244" s="6" t="s">
        <v>260</v>
      </c>
      <c r="G244" s="4">
        <v>0</v>
      </c>
      <c r="H244" s="7">
        <f>H245+H249</f>
        <v>1399.14</v>
      </c>
      <c r="I244" s="7">
        <f>I245+I249</f>
        <v>1399.14</v>
      </c>
    </row>
    <row r="245" spans="2:9" ht="51" x14ac:dyDescent="0.2">
      <c r="B245" s="3" t="s">
        <v>261</v>
      </c>
      <c r="C245" s="4">
        <v>701</v>
      </c>
      <c r="D245" s="5">
        <v>7</v>
      </c>
      <c r="E245" s="5">
        <v>7</v>
      </c>
      <c r="F245" s="6" t="s">
        <v>262</v>
      </c>
      <c r="G245" s="4">
        <v>0</v>
      </c>
      <c r="H245" s="7">
        <f t="shared" ref="H245:I247" si="39">H246</f>
        <v>121.24</v>
      </c>
      <c r="I245" s="7">
        <f t="shared" si="39"/>
        <v>121.24</v>
      </c>
    </row>
    <row r="246" spans="2:9" ht="25.5" x14ac:dyDescent="0.2">
      <c r="B246" s="3" t="s">
        <v>263</v>
      </c>
      <c r="C246" s="4">
        <v>701</v>
      </c>
      <c r="D246" s="5">
        <v>7</v>
      </c>
      <c r="E246" s="5">
        <v>7</v>
      </c>
      <c r="F246" s="6" t="s">
        <v>264</v>
      </c>
      <c r="G246" s="4">
        <v>0</v>
      </c>
      <c r="H246" s="7">
        <f t="shared" si="39"/>
        <v>121.24</v>
      </c>
      <c r="I246" s="7">
        <f t="shared" si="39"/>
        <v>121.24</v>
      </c>
    </row>
    <row r="247" spans="2:9" x14ac:dyDescent="0.2">
      <c r="B247" s="3" t="s">
        <v>265</v>
      </c>
      <c r="C247" s="4">
        <v>701</v>
      </c>
      <c r="D247" s="5">
        <v>7</v>
      </c>
      <c r="E247" s="5">
        <v>7</v>
      </c>
      <c r="F247" s="6" t="s">
        <v>266</v>
      </c>
      <c r="G247" s="4">
        <v>0</v>
      </c>
      <c r="H247" s="7">
        <f t="shared" si="39"/>
        <v>121.24</v>
      </c>
      <c r="I247" s="7">
        <f t="shared" si="39"/>
        <v>121.24</v>
      </c>
    </row>
    <row r="248" spans="2:9" ht="38.25" x14ac:dyDescent="0.2">
      <c r="B248" s="3" t="s">
        <v>127</v>
      </c>
      <c r="C248" s="4">
        <v>701</v>
      </c>
      <c r="D248" s="5">
        <v>7</v>
      </c>
      <c r="E248" s="5">
        <v>7</v>
      </c>
      <c r="F248" s="6" t="s">
        <v>266</v>
      </c>
      <c r="G248" s="4" t="s">
        <v>128</v>
      </c>
      <c r="H248" s="7">
        <v>121.24</v>
      </c>
      <c r="I248" s="7">
        <v>121.24</v>
      </c>
    </row>
    <row r="249" spans="2:9" ht="76.5" x14ac:dyDescent="0.2">
      <c r="B249" s="3" t="s">
        <v>267</v>
      </c>
      <c r="C249" s="4">
        <v>701</v>
      </c>
      <c r="D249" s="5">
        <v>7</v>
      </c>
      <c r="E249" s="5">
        <v>7</v>
      </c>
      <c r="F249" s="6" t="s">
        <v>268</v>
      </c>
      <c r="G249" s="4">
        <v>0</v>
      </c>
      <c r="H249" s="7">
        <f t="shared" ref="H249:I251" si="40">H250</f>
        <v>1277.9000000000001</v>
      </c>
      <c r="I249" s="7">
        <f t="shared" si="40"/>
        <v>1277.9000000000001</v>
      </c>
    </row>
    <row r="250" spans="2:9" ht="25.5" x14ac:dyDescent="0.2">
      <c r="B250" s="3" t="s">
        <v>131</v>
      </c>
      <c r="C250" s="4">
        <v>701</v>
      </c>
      <c r="D250" s="5">
        <v>7</v>
      </c>
      <c r="E250" s="5">
        <v>7</v>
      </c>
      <c r="F250" s="6" t="s">
        <v>269</v>
      </c>
      <c r="G250" s="4">
        <v>0</v>
      </c>
      <c r="H250" s="7">
        <f t="shared" si="40"/>
        <v>1277.9000000000001</v>
      </c>
      <c r="I250" s="7">
        <f t="shared" si="40"/>
        <v>1277.9000000000001</v>
      </c>
    </row>
    <row r="251" spans="2:9" ht="25.5" x14ac:dyDescent="0.2">
      <c r="B251" s="3" t="s">
        <v>110</v>
      </c>
      <c r="C251" s="4">
        <v>701</v>
      </c>
      <c r="D251" s="5">
        <v>7</v>
      </c>
      <c r="E251" s="5">
        <v>7</v>
      </c>
      <c r="F251" s="6" t="s">
        <v>270</v>
      </c>
      <c r="G251" s="4">
        <v>0</v>
      </c>
      <c r="H251" s="7">
        <f t="shared" si="40"/>
        <v>1277.9000000000001</v>
      </c>
      <c r="I251" s="7">
        <f t="shared" si="40"/>
        <v>1277.9000000000001</v>
      </c>
    </row>
    <row r="252" spans="2:9" ht="38.25" x14ac:dyDescent="0.2">
      <c r="B252" s="3" t="s">
        <v>127</v>
      </c>
      <c r="C252" s="4">
        <v>701</v>
      </c>
      <c r="D252" s="5">
        <v>7</v>
      </c>
      <c r="E252" s="5">
        <v>7</v>
      </c>
      <c r="F252" s="6" t="s">
        <v>270</v>
      </c>
      <c r="G252" s="4" t="s">
        <v>128</v>
      </c>
      <c r="H252" s="7">
        <v>1277.9000000000001</v>
      </c>
      <c r="I252" s="7">
        <v>1277.9000000000001</v>
      </c>
    </row>
    <row r="253" spans="2:9" x14ac:dyDescent="0.2">
      <c r="B253" s="3" t="s">
        <v>271</v>
      </c>
      <c r="C253" s="4">
        <v>701</v>
      </c>
      <c r="D253" s="5">
        <v>10</v>
      </c>
      <c r="E253" s="5">
        <v>0</v>
      </c>
      <c r="F253" s="6" t="s">
        <v>9</v>
      </c>
      <c r="G253" s="4">
        <v>0</v>
      </c>
      <c r="H253" s="7">
        <f t="shared" ref="H253:I258" si="41">H254</f>
        <v>3666.17</v>
      </c>
      <c r="I253" s="7">
        <f t="shared" si="41"/>
        <v>3666.17</v>
      </c>
    </row>
    <row r="254" spans="2:9" x14ac:dyDescent="0.2">
      <c r="B254" s="3" t="s">
        <v>272</v>
      </c>
      <c r="C254" s="4">
        <v>701</v>
      </c>
      <c r="D254" s="5">
        <v>10</v>
      </c>
      <c r="E254" s="5">
        <v>4</v>
      </c>
      <c r="F254" s="6" t="s">
        <v>9</v>
      </c>
      <c r="G254" s="4">
        <v>0</v>
      </c>
      <c r="H254" s="7">
        <f t="shared" si="41"/>
        <v>3666.17</v>
      </c>
      <c r="I254" s="7">
        <f t="shared" si="41"/>
        <v>3666.17</v>
      </c>
    </row>
    <row r="255" spans="2:9" ht="63.75" x14ac:dyDescent="0.2">
      <c r="B255" s="3" t="s">
        <v>35</v>
      </c>
      <c r="C255" s="4">
        <v>701</v>
      </c>
      <c r="D255" s="5">
        <v>10</v>
      </c>
      <c r="E255" s="5">
        <v>4</v>
      </c>
      <c r="F255" s="6" t="s">
        <v>36</v>
      </c>
      <c r="G255" s="4">
        <v>0</v>
      </c>
      <c r="H255" s="7">
        <f t="shared" si="41"/>
        <v>3666.17</v>
      </c>
      <c r="I255" s="7">
        <f t="shared" si="41"/>
        <v>3666.17</v>
      </c>
    </row>
    <row r="256" spans="2:9" ht="38.25" x14ac:dyDescent="0.2">
      <c r="B256" s="3" t="s">
        <v>273</v>
      </c>
      <c r="C256" s="4">
        <v>701</v>
      </c>
      <c r="D256" s="5">
        <v>10</v>
      </c>
      <c r="E256" s="5">
        <v>4</v>
      </c>
      <c r="F256" s="6" t="s">
        <v>274</v>
      </c>
      <c r="G256" s="4">
        <v>0</v>
      </c>
      <c r="H256" s="7">
        <f t="shared" si="41"/>
        <v>3666.17</v>
      </c>
      <c r="I256" s="7">
        <f t="shared" si="41"/>
        <v>3666.17</v>
      </c>
    </row>
    <row r="257" spans="2:9" ht="25.5" x14ac:dyDescent="0.2">
      <c r="B257" s="3" t="s">
        <v>275</v>
      </c>
      <c r="C257" s="4">
        <v>701</v>
      </c>
      <c r="D257" s="5">
        <v>10</v>
      </c>
      <c r="E257" s="5">
        <v>4</v>
      </c>
      <c r="F257" s="6" t="s">
        <v>276</v>
      </c>
      <c r="G257" s="4">
        <v>0</v>
      </c>
      <c r="H257" s="7">
        <f t="shared" si="41"/>
        <v>3666.17</v>
      </c>
      <c r="I257" s="7">
        <f t="shared" si="41"/>
        <v>3666.17</v>
      </c>
    </row>
    <row r="258" spans="2:9" ht="25.5" x14ac:dyDescent="0.2">
      <c r="B258" s="3" t="s">
        <v>277</v>
      </c>
      <c r="C258" s="4">
        <v>701</v>
      </c>
      <c r="D258" s="5">
        <v>10</v>
      </c>
      <c r="E258" s="5">
        <v>4</v>
      </c>
      <c r="F258" s="6" t="s">
        <v>278</v>
      </c>
      <c r="G258" s="4">
        <v>0</v>
      </c>
      <c r="H258" s="7">
        <f t="shared" si="41"/>
        <v>3666.17</v>
      </c>
      <c r="I258" s="7">
        <f t="shared" si="41"/>
        <v>3666.17</v>
      </c>
    </row>
    <row r="259" spans="2:9" x14ac:dyDescent="0.2">
      <c r="B259" s="3" t="s">
        <v>98</v>
      </c>
      <c r="C259" s="4">
        <v>701</v>
      </c>
      <c r="D259" s="5">
        <v>10</v>
      </c>
      <c r="E259" s="5">
        <v>4</v>
      </c>
      <c r="F259" s="6" t="s">
        <v>278</v>
      </c>
      <c r="G259" s="4" t="s">
        <v>99</v>
      </c>
      <c r="H259" s="7">
        <v>3666.17</v>
      </c>
      <c r="I259" s="7">
        <v>3666.17</v>
      </c>
    </row>
    <row r="260" spans="2:9" x14ac:dyDescent="0.2">
      <c r="B260" s="3" t="s">
        <v>279</v>
      </c>
      <c r="C260" s="4">
        <v>701</v>
      </c>
      <c r="D260" s="5">
        <v>11</v>
      </c>
      <c r="E260" s="5">
        <v>0</v>
      </c>
      <c r="F260" s="6" t="s">
        <v>9</v>
      </c>
      <c r="G260" s="4">
        <v>0</v>
      </c>
      <c r="H260" s="7">
        <f>H261+H268</f>
        <v>12504.15</v>
      </c>
      <c r="I260" s="7">
        <f>I261+I268</f>
        <v>11854.15</v>
      </c>
    </row>
    <row r="261" spans="2:9" x14ac:dyDescent="0.2">
      <c r="B261" s="3" t="s">
        <v>280</v>
      </c>
      <c r="C261" s="4">
        <v>701</v>
      </c>
      <c r="D261" s="5">
        <v>11</v>
      </c>
      <c r="E261" s="5">
        <v>2</v>
      </c>
      <c r="F261" s="6" t="s">
        <v>9</v>
      </c>
      <c r="G261" s="4">
        <v>0</v>
      </c>
      <c r="H261" s="7">
        <f t="shared" ref="H261:I264" si="42">H262</f>
        <v>648.89</v>
      </c>
      <c r="I261" s="7">
        <f t="shared" si="42"/>
        <v>498.89</v>
      </c>
    </row>
    <row r="262" spans="2:9" ht="63.75" x14ac:dyDescent="0.2">
      <c r="B262" s="3" t="s">
        <v>35</v>
      </c>
      <c r="C262" s="4">
        <v>701</v>
      </c>
      <c r="D262" s="5">
        <v>11</v>
      </c>
      <c r="E262" s="5">
        <v>2</v>
      </c>
      <c r="F262" s="6" t="s">
        <v>36</v>
      </c>
      <c r="G262" s="4">
        <v>0</v>
      </c>
      <c r="H262" s="7">
        <f t="shared" si="42"/>
        <v>648.89</v>
      </c>
      <c r="I262" s="7">
        <f t="shared" si="42"/>
        <v>498.89</v>
      </c>
    </row>
    <row r="263" spans="2:9" ht="38.25" x14ac:dyDescent="0.2">
      <c r="B263" s="3" t="s">
        <v>281</v>
      </c>
      <c r="C263" s="4">
        <v>701</v>
      </c>
      <c r="D263" s="5">
        <v>11</v>
      </c>
      <c r="E263" s="5">
        <v>2</v>
      </c>
      <c r="F263" s="6" t="s">
        <v>282</v>
      </c>
      <c r="G263" s="4">
        <v>0</v>
      </c>
      <c r="H263" s="7">
        <f t="shared" si="42"/>
        <v>648.89</v>
      </c>
      <c r="I263" s="7">
        <f t="shared" si="42"/>
        <v>498.89</v>
      </c>
    </row>
    <row r="264" spans="2:9" ht="51" x14ac:dyDescent="0.2">
      <c r="B264" s="3" t="s">
        <v>283</v>
      </c>
      <c r="C264" s="4">
        <v>701</v>
      </c>
      <c r="D264" s="5">
        <v>11</v>
      </c>
      <c r="E264" s="5">
        <v>2</v>
      </c>
      <c r="F264" s="6" t="s">
        <v>284</v>
      </c>
      <c r="G264" s="4">
        <v>0</v>
      </c>
      <c r="H264" s="7">
        <f t="shared" si="42"/>
        <v>648.89</v>
      </c>
      <c r="I264" s="7">
        <f t="shared" si="42"/>
        <v>498.89</v>
      </c>
    </row>
    <row r="265" spans="2:9" ht="25.5" x14ac:dyDescent="0.2">
      <c r="B265" s="3" t="s">
        <v>285</v>
      </c>
      <c r="C265" s="4">
        <v>701</v>
      </c>
      <c r="D265" s="5">
        <v>11</v>
      </c>
      <c r="E265" s="5">
        <v>2</v>
      </c>
      <c r="F265" s="6" t="s">
        <v>286</v>
      </c>
      <c r="G265" s="4">
        <v>0</v>
      </c>
      <c r="H265" s="7">
        <f>H266+H267</f>
        <v>648.89</v>
      </c>
      <c r="I265" s="7">
        <f>I266+I267</f>
        <v>498.89</v>
      </c>
    </row>
    <row r="266" spans="2:9" ht="63.75" x14ac:dyDescent="0.2">
      <c r="B266" s="3" t="s">
        <v>18</v>
      </c>
      <c r="C266" s="4">
        <v>701</v>
      </c>
      <c r="D266" s="5">
        <v>11</v>
      </c>
      <c r="E266" s="5">
        <v>2</v>
      </c>
      <c r="F266" s="6" t="s">
        <v>286</v>
      </c>
      <c r="G266" s="4" t="s">
        <v>19</v>
      </c>
      <c r="H266" s="7">
        <v>348</v>
      </c>
      <c r="I266" s="7">
        <v>298</v>
      </c>
    </row>
    <row r="267" spans="2:9" ht="25.5" x14ac:dyDescent="0.2">
      <c r="B267" s="3" t="s">
        <v>20</v>
      </c>
      <c r="C267" s="4">
        <v>701</v>
      </c>
      <c r="D267" s="5">
        <v>11</v>
      </c>
      <c r="E267" s="5">
        <v>2</v>
      </c>
      <c r="F267" s="6" t="s">
        <v>286</v>
      </c>
      <c r="G267" s="4" t="s">
        <v>21</v>
      </c>
      <c r="H267" s="7">
        <v>300.89</v>
      </c>
      <c r="I267" s="7">
        <v>200.89</v>
      </c>
    </row>
    <row r="268" spans="2:9" x14ac:dyDescent="0.2">
      <c r="B268" s="3" t="s">
        <v>287</v>
      </c>
      <c r="C268" s="4">
        <v>701</v>
      </c>
      <c r="D268" s="5">
        <v>11</v>
      </c>
      <c r="E268" s="5">
        <v>3</v>
      </c>
      <c r="F268" s="6" t="s">
        <v>9</v>
      </c>
      <c r="G268" s="4">
        <v>0</v>
      </c>
      <c r="H268" s="7">
        <f t="shared" ref="H268:I272" si="43">H269</f>
        <v>11855.26</v>
      </c>
      <c r="I268" s="7">
        <f t="shared" si="43"/>
        <v>11355.26</v>
      </c>
    </row>
    <row r="269" spans="2:9" ht="63.75" x14ac:dyDescent="0.2">
      <c r="B269" s="3" t="s">
        <v>35</v>
      </c>
      <c r="C269" s="4">
        <v>701</v>
      </c>
      <c r="D269" s="5">
        <v>11</v>
      </c>
      <c r="E269" s="5">
        <v>3</v>
      </c>
      <c r="F269" s="6" t="s">
        <v>36</v>
      </c>
      <c r="G269" s="4">
        <v>0</v>
      </c>
      <c r="H269" s="7">
        <f t="shared" si="43"/>
        <v>11855.26</v>
      </c>
      <c r="I269" s="7">
        <f t="shared" si="43"/>
        <v>11355.26</v>
      </c>
    </row>
    <row r="270" spans="2:9" ht="38.25" x14ac:dyDescent="0.2">
      <c r="B270" s="3" t="s">
        <v>281</v>
      </c>
      <c r="C270" s="4">
        <v>701</v>
      </c>
      <c r="D270" s="5">
        <v>11</v>
      </c>
      <c r="E270" s="5">
        <v>3</v>
      </c>
      <c r="F270" s="6" t="s">
        <v>282</v>
      </c>
      <c r="G270" s="4">
        <v>0</v>
      </c>
      <c r="H270" s="7">
        <f t="shared" si="43"/>
        <v>11855.26</v>
      </c>
      <c r="I270" s="7">
        <f t="shared" si="43"/>
        <v>11355.26</v>
      </c>
    </row>
    <row r="271" spans="2:9" ht="51" x14ac:dyDescent="0.2">
      <c r="B271" s="3" t="s">
        <v>288</v>
      </c>
      <c r="C271" s="4">
        <v>701</v>
      </c>
      <c r="D271" s="5">
        <v>11</v>
      </c>
      <c r="E271" s="5">
        <v>3</v>
      </c>
      <c r="F271" s="6" t="s">
        <v>289</v>
      </c>
      <c r="G271" s="4">
        <v>0</v>
      </c>
      <c r="H271" s="7">
        <f t="shared" si="43"/>
        <v>11855.26</v>
      </c>
      <c r="I271" s="7">
        <f t="shared" si="43"/>
        <v>11355.26</v>
      </c>
    </row>
    <row r="272" spans="2:9" ht="25.5" x14ac:dyDescent="0.2">
      <c r="B272" s="3" t="s">
        <v>110</v>
      </c>
      <c r="C272" s="4">
        <v>701</v>
      </c>
      <c r="D272" s="5">
        <v>11</v>
      </c>
      <c r="E272" s="5">
        <v>3</v>
      </c>
      <c r="F272" s="6" t="s">
        <v>290</v>
      </c>
      <c r="G272" s="4">
        <v>0</v>
      </c>
      <c r="H272" s="7">
        <f t="shared" si="43"/>
        <v>11855.26</v>
      </c>
      <c r="I272" s="7">
        <f t="shared" si="43"/>
        <v>11355.26</v>
      </c>
    </row>
    <row r="273" spans="2:9" ht="38.25" x14ac:dyDescent="0.2">
      <c r="B273" s="3" t="s">
        <v>127</v>
      </c>
      <c r="C273" s="4">
        <v>701</v>
      </c>
      <c r="D273" s="5">
        <v>11</v>
      </c>
      <c r="E273" s="5">
        <v>3</v>
      </c>
      <c r="F273" s="6" t="s">
        <v>290</v>
      </c>
      <c r="G273" s="4" t="s">
        <v>128</v>
      </c>
      <c r="H273" s="7">
        <v>11855.26</v>
      </c>
      <c r="I273" s="7">
        <v>11355.26</v>
      </c>
    </row>
    <row r="274" spans="2:9" ht="51" x14ac:dyDescent="0.2">
      <c r="B274" s="3" t="s">
        <v>291</v>
      </c>
      <c r="C274" s="4">
        <v>702</v>
      </c>
      <c r="D274" s="5">
        <v>0</v>
      </c>
      <c r="E274" s="5">
        <v>0</v>
      </c>
      <c r="F274" s="6" t="s">
        <v>9</v>
      </c>
      <c r="G274" s="4">
        <v>0</v>
      </c>
      <c r="H274" s="7">
        <f t="shared" ref="H274:I276" si="44">H275</f>
        <v>5106.4400000000005</v>
      </c>
      <c r="I274" s="7">
        <f t="shared" si="44"/>
        <v>4996.91</v>
      </c>
    </row>
    <row r="275" spans="2:9" x14ac:dyDescent="0.2">
      <c r="B275" s="3" t="s">
        <v>10</v>
      </c>
      <c r="C275" s="4">
        <v>702</v>
      </c>
      <c r="D275" s="5">
        <v>1</v>
      </c>
      <c r="E275" s="5">
        <v>0</v>
      </c>
      <c r="F275" s="6" t="s">
        <v>9</v>
      </c>
      <c r="G275" s="4">
        <v>0</v>
      </c>
      <c r="H275" s="7">
        <f t="shared" si="44"/>
        <v>5106.4400000000005</v>
      </c>
      <c r="I275" s="7">
        <f t="shared" si="44"/>
        <v>4996.91</v>
      </c>
    </row>
    <row r="276" spans="2:9" x14ac:dyDescent="0.2">
      <c r="B276" s="3" t="s">
        <v>30</v>
      </c>
      <c r="C276" s="4">
        <v>702</v>
      </c>
      <c r="D276" s="5">
        <v>1</v>
      </c>
      <c r="E276" s="5">
        <v>13</v>
      </c>
      <c r="F276" s="6" t="s">
        <v>9</v>
      </c>
      <c r="G276" s="4">
        <v>0</v>
      </c>
      <c r="H276" s="7">
        <f t="shared" si="44"/>
        <v>5106.4400000000005</v>
      </c>
      <c r="I276" s="7">
        <f t="shared" si="44"/>
        <v>4996.91</v>
      </c>
    </row>
    <row r="277" spans="2:9" ht="51" x14ac:dyDescent="0.2">
      <c r="B277" s="3" t="s">
        <v>292</v>
      </c>
      <c r="C277" s="4">
        <v>702</v>
      </c>
      <c r="D277" s="5">
        <v>1</v>
      </c>
      <c r="E277" s="5">
        <v>13</v>
      </c>
      <c r="F277" s="6" t="s">
        <v>293</v>
      </c>
      <c r="G277" s="4">
        <v>0</v>
      </c>
      <c r="H277" s="7">
        <f>H278+H284</f>
        <v>5106.4400000000005</v>
      </c>
      <c r="I277" s="7">
        <f>I278+I284</f>
        <v>4996.91</v>
      </c>
    </row>
    <row r="278" spans="2:9" ht="51" x14ac:dyDescent="0.2">
      <c r="B278" s="3" t="s">
        <v>294</v>
      </c>
      <c r="C278" s="4">
        <v>702</v>
      </c>
      <c r="D278" s="5">
        <v>1</v>
      </c>
      <c r="E278" s="5">
        <v>13</v>
      </c>
      <c r="F278" s="6" t="s">
        <v>295</v>
      </c>
      <c r="G278" s="4">
        <v>0</v>
      </c>
      <c r="H278" s="7">
        <f>H279</f>
        <v>222.2</v>
      </c>
      <c r="I278" s="7">
        <f>I279</f>
        <v>172.2</v>
      </c>
    </row>
    <row r="279" spans="2:9" ht="38.25" x14ac:dyDescent="0.2">
      <c r="B279" s="3" t="s">
        <v>296</v>
      </c>
      <c r="C279" s="4">
        <v>702</v>
      </c>
      <c r="D279" s="5">
        <v>1</v>
      </c>
      <c r="E279" s="5">
        <v>13</v>
      </c>
      <c r="F279" s="6" t="s">
        <v>297</v>
      </c>
      <c r="G279" s="4">
        <v>0</v>
      </c>
      <c r="H279" s="7">
        <f>H280+H282</f>
        <v>222.2</v>
      </c>
      <c r="I279" s="7">
        <f>I280+I282</f>
        <v>172.2</v>
      </c>
    </row>
    <row r="280" spans="2:9" ht="38.25" x14ac:dyDescent="0.2">
      <c r="B280" s="3" t="s">
        <v>31</v>
      </c>
      <c r="C280" s="4">
        <v>702</v>
      </c>
      <c r="D280" s="5">
        <v>1</v>
      </c>
      <c r="E280" s="5">
        <v>13</v>
      </c>
      <c r="F280" s="6" t="s">
        <v>298</v>
      </c>
      <c r="G280" s="4">
        <v>0</v>
      </c>
      <c r="H280" s="7">
        <f>H281</f>
        <v>72.2</v>
      </c>
      <c r="I280" s="7">
        <f>I281</f>
        <v>72.2</v>
      </c>
    </row>
    <row r="281" spans="2:9" ht="25.5" x14ac:dyDescent="0.2">
      <c r="B281" s="3" t="s">
        <v>20</v>
      </c>
      <c r="C281" s="4">
        <v>702</v>
      </c>
      <c r="D281" s="5">
        <v>1</v>
      </c>
      <c r="E281" s="5">
        <v>13</v>
      </c>
      <c r="F281" s="6" t="s">
        <v>298</v>
      </c>
      <c r="G281" s="4" t="s">
        <v>21</v>
      </c>
      <c r="H281" s="7">
        <v>72.2</v>
      </c>
      <c r="I281" s="7">
        <v>72.2</v>
      </c>
    </row>
    <row r="282" spans="2:9" ht="51" x14ac:dyDescent="0.2">
      <c r="B282" s="3" t="s">
        <v>299</v>
      </c>
      <c r="C282" s="4">
        <v>702</v>
      </c>
      <c r="D282" s="5">
        <v>1</v>
      </c>
      <c r="E282" s="5">
        <v>13</v>
      </c>
      <c r="F282" s="6" t="s">
        <v>300</v>
      </c>
      <c r="G282" s="4">
        <v>0</v>
      </c>
      <c r="H282" s="7">
        <f>H283</f>
        <v>150</v>
      </c>
      <c r="I282" s="7">
        <f>I283</f>
        <v>100</v>
      </c>
    </row>
    <row r="283" spans="2:9" ht="25.5" x14ac:dyDescent="0.2">
      <c r="B283" s="3" t="s">
        <v>20</v>
      </c>
      <c r="C283" s="4">
        <v>702</v>
      </c>
      <c r="D283" s="5">
        <v>1</v>
      </c>
      <c r="E283" s="5">
        <v>13</v>
      </c>
      <c r="F283" s="6" t="s">
        <v>300</v>
      </c>
      <c r="G283" s="4" t="s">
        <v>21</v>
      </c>
      <c r="H283" s="7">
        <v>150</v>
      </c>
      <c r="I283" s="7">
        <v>100</v>
      </c>
    </row>
    <row r="284" spans="2:9" ht="76.5" x14ac:dyDescent="0.2">
      <c r="B284" s="3" t="s">
        <v>301</v>
      </c>
      <c r="C284" s="4">
        <v>702</v>
      </c>
      <c r="D284" s="5">
        <v>1</v>
      </c>
      <c r="E284" s="5">
        <v>13</v>
      </c>
      <c r="F284" s="6" t="s">
        <v>302</v>
      </c>
      <c r="G284" s="4">
        <v>0</v>
      </c>
      <c r="H284" s="7">
        <f>H285</f>
        <v>4884.2400000000007</v>
      </c>
      <c r="I284" s="7">
        <f>I285</f>
        <v>4824.71</v>
      </c>
    </row>
    <row r="285" spans="2:9" ht="25.5" x14ac:dyDescent="0.2">
      <c r="B285" s="3" t="s">
        <v>131</v>
      </c>
      <c r="C285" s="4">
        <v>702</v>
      </c>
      <c r="D285" s="5">
        <v>1</v>
      </c>
      <c r="E285" s="5">
        <v>13</v>
      </c>
      <c r="F285" s="6" t="s">
        <v>303</v>
      </c>
      <c r="G285" s="4">
        <v>0</v>
      </c>
      <c r="H285" s="7">
        <f>H286+H289+H291+H293</f>
        <v>4884.2400000000007</v>
      </c>
      <c r="I285" s="7">
        <f>I286+I289+I291+I293</f>
        <v>4824.71</v>
      </c>
    </row>
    <row r="286" spans="2:9" ht="25.5" x14ac:dyDescent="0.2">
      <c r="B286" s="3" t="s">
        <v>16</v>
      </c>
      <c r="C286" s="4">
        <v>702</v>
      </c>
      <c r="D286" s="5">
        <v>1</v>
      </c>
      <c r="E286" s="5">
        <v>13</v>
      </c>
      <c r="F286" s="6" t="s">
        <v>304</v>
      </c>
      <c r="G286" s="4">
        <v>0</v>
      </c>
      <c r="H286" s="7">
        <f>H287+H288</f>
        <v>317.31</v>
      </c>
      <c r="I286" s="7">
        <f>I287+I288</f>
        <v>287.77999999999997</v>
      </c>
    </row>
    <row r="287" spans="2:9" ht="63.75" x14ac:dyDescent="0.2">
      <c r="B287" s="3" t="s">
        <v>18</v>
      </c>
      <c r="C287" s="4">
        <v>702</v>
      </c>
      <c r="D287" s="5">
        <v>1</v>
      </c>
      <c r="E287" s="5">
        <v>13</v>
      </c>
      <c r="F287" s="6" t="s">
        <v>304</v>
      </c>
      <c r="G287" s="4" t="s">
        <v>19</v>
      </c>
      <c r="H287" s="7">
        <v>177.07</v>
      </c>
      <c r="I287" s="7">
        <v>177.07</v>
      </c>
    </row>
    <row r="288" spans="2:9" ht="25.5" x14ac:dyDescent="0.2">
      <c r="B288" s="3" t="s">
        <v>20</v>
      </c>
      <c r="C288" s="4">
        <v>702</v>
      </c>
      <c r="D288" s="5">
        <v>1</v>
      </c>
      <c r="E288" s="5">
        <v>13</v>
      </c>
      <c r="F288" s="6" t="s">
        <v>304</v>
      </c>
      <c r="G288" s="4" t="s">
        <v>21</v>
      </c>
      <c r="H288" s="7">
        <v>140.24</v>
      </c>
      <c r="I288" s="7">
        <v>110.71</v>
      </c>
    </row>
    <row r="289" spans="2:9" ht="25.5" x14ac:dyDescent="0.2">
      <c r="B289" s="3" t="s">
        <v>24</v>
      </c>
      <c r="C289" s="4">
        <v>702</v>
      </c>
      <c r="D289" s="5">
        <v>1</v>
      </c>
      <c r="E289" s="5">
        <v>13</v>
      </c>
      <c r="F289" s="6" t="s">
        <v>305</v>
      </c>
      <c r="G289" s="4">
        <v>0</v>
      </c>
      <c r="H289" s="7">
        <f>H290</f>
        <v>4384.6000000000004</v>
      </c>
      <c r="I289" s="7">
        <f>I290</f>
        <v>4384.6000000000004</v>
      </c>
    </row>
    <row r="290" spans="2:9" ht="63.75" x14ac:dyDescent="0.2">
      <c r="B290" s="3" t="s">
        <v>18</v>
      </c>
      <c r="C290" s="4">
        <v>702</v>
      </c>
      <c r="D290" s="5">
        <v>1</v>
      </c>
      <c r="E290" s="5">
        <v>13</v>
      </c>
      <c r="F290" s="6" t="s">
        <v>305</v>
      </c>
      <c r="G290" s="4" t="s">
        <v>19</v>
      </c>
      <c r="H290" s="7">
        <v>4384.6000000000004</v>
      </c>
      <c r="I290" s="7">
        <v>4384.6000000000004</v>
      </c>
    </row>
    <row r="291" spans="2:9" ht="38.25" x14ac:dyDescent="0.2">
      <c r="B291" s="3" t="s">
        <v>70</v>
      </c>
      <c r="C291" s="4">
        <v>702</v>
      </c>
      <c r="D291" s="5">
        <v>1</v>
      </c>
      <c r="E291" s="5">
        <v>13</v>
      </c>
      <c r="F291" s="6" t="s">
        <v>306</v>
      </c>
      <c r="G291" s="4">
        <v>0</v>
      </c>
      <c r="H291" s="7">
        <f>H292</f>
        <v>158.19999999999999</v>
      </c>
      <c r="I291" s="7">
        <f>I292</f>
        <v>128.19999999999999</v>
      </c>
    </row>
    <row r="292" spans="2:9" ht="25.5" x14ac:dyDescent="0.2">
      <c r="B292" s="3" t="s">
        <v>20</v>
      </c>
      <c r="C292" s="4">
        <v>702</v>
      </c>
      <c r="D292" s="5">
        <v>1</v>
      </c>
      <c r="E292" s="5">
        <v>13</v>
      </c>
      <c r="F292" s="6" t="s">
        <v>306</v>
      </c>
      <c r="G292" s="4" t="s">
        <v>21</v>
      </c>
      <c r="H292" s="7">
        <v>158.19999999999999</v>
      </c>
      <c r="I292" s="7">
        <v>128.19999999999999</v>
      </c>
    </row>
    <row r="293" spans="2:9" ht="25.5" x14ac:dyDescent="0.2">
      <c r="B293" s="3" t="s">
        <v>28</v>
      </c>
      <c r="C293" s="4">
        <v>702</v>
      </c>
      <c r="D293" s="5">
        <v>1</v>
      </c>
      <c r="E293" s="5">
        <v>13</v>
      </c>
      <c r="F293" s="6" t="s">
        <v>307</v>
      </c>
      <c r="G293" s="4">
        <v>0</v>
      </c>
      <c r="H293" s="7">
        <f>H294</f>
        <v>24.13</v>
      </c>
      <c r="I293" s="7">
        <f>I294</f>
        <v>24.13</v>
      </c>
    </row>
    <row r="294" spans="2:9" ht="25.5" x14ac:dyDescent="0.2">
      <c r="B294" s="3" t="s">
        <v>20</v>
      </c>
      <c r="C294" s="4">
        <v>702</v>
      </c>
      <c r="D294" s="5">
        <v>1</v>
      </c>
      <c r="E294" s="5">
        <v>13</v>
      </c>
      <c r="F294" s="6" t="s">
        <v>307</v>
      </c>
      <c r="G294" s="4" t="s">
        <v>21</v>
      </c>
      <c r="H294" s="7">
        <v>24.13</v>
      </c>
      <c r="I294" s="7">
        <v>24.13</v>
      </c>
    </row>
    <row r="295" spans="2:9" ht="38.25" x14ac:dyDescent="0.2">
      <c r="B295" s="3" t="s">
        <v>308</v>
      </c>
      <c r="C295" s="4">
        <v>704</v>
      </c>
      <c r="D295" s="5">
        <v>0</v>
      </c>
      <c r="E295" s="5">
        <v>0</v>
      </c>
      <c r="F295" s="6" t="s">
        <v>9</v>
      </c>
      <c r="G295" s="4">
        <v>0</v>
      </c>
      <c r="H295" s="7">
        <f>H296</f>
        <v>52996.42</v>
      </c>
      <c r="I295" s="7">
        <f>I296</f>
        <v>51849.39</v>
      </c>
    </row>
    <row r="296" spans="2:9" x14ac:dyDescent="0.2">
      <c r="B296" s="3" t="s">
        <v>10</v>
      </c>
      <c r="C296" s="4">
        <v>704</v>
      </c>
      <c r="D296" s="5">
        <v>1</v>
      </c>
      <c r="E296" s="5">
        <v>0</v>
      </c>
      <c r="F296" s="6" t="s">
        <v>9</v>
      </c>
      <c r="G296" s="4">
        <v>0</v>
      </c>
      <c r="H296" s="7">
        <f>H297+H311</f>
        <v>52996.42</v>
      </c>
      <c r="I296" s="7">
        <f>I297+I311</f>
        <v>51849.39</v>
      </c>
    </row>
    <row r="297" spans="2:9" ht="38.25" x14ac:dyDescent="0.2">
      <c r="B297" s="3" t="s">
        <v>309</v>
      </c>
      <c r="C297" s="4">
        <v>704</v>
      </c>
      <c r="D297" s="5">
        <v>1</v>
      </c>
      <c r="E297" s="5">
        <v>6</v>
      </c>
      <c r="F297" s="6" t="s">
        <v>9</v>
      </c>
      <c r="G297" s="4">
        <v>0</v>
      </c>
      <c r="H297" s="7">
        <f t="shared" ref="H297:I299" si="45">H298</f>
        <v>13331.380000000001</v>
      </c>
      <c r="I297" s="7">
        <f t="shared" si="45"/>
        <v>13331.380000000001</v>
      </c>
    </row>
    <row r="298" spans="2:9" ht="51" x14ac:dyDescent="0.2">
      <c r="B298" s="3" t="s">
        <v>310</v>
      </c>
      <c r="C298" s="4">
        <v>704</v>
      </c>
      <c r="D298" s="5">
        <v>1</v>
      </c>
      <c r="E298" s="5">
        <v>6</v>
      </c>
      <c r="F298" s="6" t="s">
        <v>311</v>
      </c>
      <c r="G298" s="4">
        <v>0</v>
      </c>
      <c r="H298" s="7">
        <f t="shared" si="45"/>
        <v>13331.380000000001</v>
      </c>
      <c r="I298" s="7">
        <f t="shared" si="45"/>
        <v>13331.380000000001</v>
      </c>
    </row>
    <row r="299" spans="2:9" ht="76.5" x14ac:dyDescent="0.2">
      <c r="B299" s="3" t="s">
        <v>312</v>
      </c>
      <c r="C299" s="4">
        <v>704</v>
      </c>
      <c r="D299" s="5">
        <v>1</v>
      </c>
      <c r="E299" s="5">
        <v>6</v>
      </c>
      <c r="F299" s="6" t="s">
        <v>313</v>
      </c>
      <c r="G299" s="4">
        <v>0</v>
      </c>
      <c r="H299" s="7">
        <f t="shared" si="45"/>
        <v>13331.380000000001</v>
      </c>
      <c r="I299" s="7">
        <f t="shared" si="45"/>
        <v>13331.380000000001</v>
      </c>
    </row>
    <row r="300" spans="2:9" ht="25.5" x14ac:dyDescent="0.2">
      <c r="B300" s="3" t="s">
        <v>131</v>
      </c>
      <c r="C300" s="4">
        <v>704</v>
      </c>
      <c r="D300" s="5">
        <v>1</v>
      </c>
      <c r="E300" s="5">
        <v>6</v>
      </c>
      <c r="F300" s="6" t="s">
        <v>314</v>
      </c>
      <c r="G300" s="4">
        <v>0</v>
      </c>
      <c r="H300" s="7">
        <f>H301+H305+H307+H309</f>
        <v>13331.380000000001</v>
      </c>
      <c r="I300" s="7">
        <f>I301+I305+I307+I309</f>
        <v>13331.380000000001</v>
      </c>
    </row>
    <row r="301" spans="2:9" ht="25.5" x14ac:dyDescent="0.2">
      <c r="B301" s="3" t="s">
        <v>16</v>
      </c>
      <c r="C301" s="4">
        <v>704</v>
      </c>
      <c r="D301" s="5">
        <v>1</v>
      </c>
      <c r="E301" s="5">
        <v>6</v>
      </c>
      <c r="F301" s="6" t="s">
        <v>315</v>
      </c>
      <c r="G301" s="4">
        <v>0</v>
      </c>
      <c r="H301" s="7">
        <f>H302+H303+H304</f>
        <v>1150.0899999999999</v>
      </c>
      <c r="I301" s="7">
        <f>I302+I303+I304</f>
        <v>1150.0899999999999</v>
      </c>
    </row>
    <row r="302" spans="2:9" ht="63.75" x14ac:dyDescent="0.2">
      <c r="B302" s="3" t="s">
        <v>18</v>
      </c>
      <c r="C302" s="4">
        <v>704</v>
      </c>
      <c r="D302" s="5">
        <v>1</v>
      </c>
      <c r="E302" s="5">
        <v>6</v>
      </c>
      <c r="F302" s="6" t="s">
        <v>315</v>
      </c>
      <c r="G302" s="4" t="s">
        <v>19</v>
      </c>
      <c r="H302" s="7">
        <v>502.32</v>
      </c>
      <c r="I302" s="7">
        <v>502.32</v>
      </c>
    </row>
    <row r="303" spans="2:9" ht="25.5" x14ac:dyDescent="0.2">
      <c r="B303" s="3" t="s">
        <v>20</v>
      </c>
      <c r="C303" s="4">
        <v>704</v>
      </c>
      <c r="D303" s="5">
        <v>1</v>
      </c>
      <c r="E303" s="5">
        <v>6</v>
      </c>
      <c r="F303" s="6" t="s">
        <v>315</v>
      </c>
      <c r="G303" s="4" t="s">
        <v>21</v>
      </c>
      <c r="H303" s="7">
        <v>642.96</v>
      </c>
      <c r="I303" s="7">
        <v>642.96</v>
      </c>
    </row>
    <row r="304" spans="2:9" x14ac:dyDescent="0.2">
      <c r="B304" s="3" t="s">
        <v>22</v>
      </c>
      <c r="C304" s="4">
        <v>704</v>
      </c>
      <c r="D304" s="5">
        <v>1</v>
      </c>
      <c r="E304" s="5">
        <v>6</v>
      </c>
      <c r="F304" s="6" t="s">
        <v>315</v>
      </c>
      <c r="G304" s="4" t="s">
        <v>23</v>
      </c>
      <c r="H304" s="7">
        <v>4.8099999999999996</v>
      </c>
      <c r="I304" s="7">
        <v>4.8099999999999996</v>
      </c>
    </row>
    <row r="305" spans="2:9" ht="25.5" x14ac:dyDescent="0.2">
      <c r="B305" s="3" t="s">
        <v>24</v>
      </c>
      <c r="C305" s="4">
        <v>704</v>
      </c>
      <c r="D305" s="5">
        <v>1</v>
      </c>
      <c r="E305" s="5">
        <v>6</v>
      </c>
      <c r="F305" s="6" t="s">
        <v>316</v>
      </c>
      <c r="G305" s="4">
        <v>0</v>
      </c>
      <c r="H305" s="7">
        <f>H306</f>
        <v>11832.48</v>
      </c>
      <c r="I305" s="7">
        <f>I306</f>
        <v>11832.48</v>
      </c>
    </row>
    <row r="306" spans="2:9" ht="63.75" x14ac:dyDescent="0.2">
      <c r="B306" s="3" t="s">
        <v>18</v>
      </c>
      <c r="C306" s="4">
        <v>704</v>
      </c>
      <c r="D306" s="5">
        <v>1</v>
      </c>
      <c r="E306" s="5">
        <v>6</v>
      </c>
      <c r="F306" s="6" t="s">
        <v>316</v>
      </c>
      <c r="G306" s="4" t="s">
        <v>19</v>
      </c>
      <c r="H306" s="7">
        <v>11832.48</v>
      </c>
      <c r="I306" s="7">
        <v>11832.48</v>
      </c>
    </row>
    <row r="307" spans="2:9" ht="63.75" x14ac:dyDescent="0.2">
      <c r="B307" s="3" t="s">
        <v>26</v>
      </c>
      <c r="C307" s="4">
        <v>704</v>
      </c>
      <c r="D307" s="5">
        <v>1</v>
      </c>
      <c r="E307" s="5">
        <v>6</v>
      </c>
      <c r="F307" s="6" t="s">
        <v>317</v>
      </c>
      <c r="G307" s="4">
        <v>0</v>
      </c>
      <c r="H307" s="7">
        <f>H308</f>
        <v>291.61</v>
      </c>
      <c r="I307" s="7">
        <f>I308</f>
        <v>291.61</v>
      </c>
    </row>
    <row r="308" spans="2:9" ht="25.5" x14ac:dyDescent="0.2">
      <c r="B308" s="3" t="s">
        <v>20</v>
      </c>
      <c r="C308" s="4">
        <v>704</v>
      </c>
      <c r="D308" s="5">
        <v>1</v>
      </c>
      <c r="E308" s="5">
        <v>6</v>
      </c>
      <c r="F308" s="6" t="s">
        <v>317</v>
      </c>
      <c r="G308" s="4" t="s">
        <v>21</v>
      </c>
      <c r="H308" s="7">
        <v>291.61</v>
      </c>
      <c r="I308" s="7">
        <v>291.61</v>
      </c>
    </row>
    <row r="309" spans="2:9" ht="25.5" x14ac:dyDescent="0.2">
      <c r="B309" s="3" t="s">
        <v>28</v>
      </c>
      <c r="C309" s="4">
        <v>704</v>
      </c>
      <c r="D309" s="5">
        <v>1</v>
      </c>
      <c r="E309" s="5">
        <v>6</v>
      </c>
      <c r="F309" s="6" t="s">
        <v>318</v>
      </c>
      <c r="G309" s="4">
        <v>0</v>
      </c>
      <c r="H309" s="7">
        <f>H310</f>
        <v>57.2</v>
      </c>
      <c r="I309" s="7">
        <f>I310</f>
        <v>57.2</v>
      </c>
    </row>
    <row r="310" spans="2:9" ht="25.5" x14ac:dyDescent="0.2">
      <c r="B310" s="3" t="s">
        <v>20</v>
      </c>
      <c r="C310" s="4">
        <v>704</v>
      </c>
      <c r="D310" s="5">
        <v>1</v>
      </c>
      <c r="E310" s="5">
        <v>6</v>
      </c>
      <c r="F310" s="6" t="s">
        <v>318</v>
      </c>
      <c r="G310" s="4" t="s">
        <v>21</v>
      </c>
      <c r="H310" s="7">
        <v>57.2</v>
      </c>
      <c r="I310" s="7">
        <v>57.2</v>
      </c>
    </row>
    <row r="311" spans="2:9" x14ac:dyDescent="0.2">
      <c r="B311" s="3" t="s">
        <v>30</v>
      </c>
      <c r="C311" s="4">
        <v>704</v>
      </c>
      <c r="D311" s="5">
        <v>1</v>
      </c>
      <c r="E311" s="5">
        <v>13</v>
      </c>
      <c r="F311" s="6" t="s">
        <v>9</v>
      </c>
      <c r="G311" s="4">
        <v>0</v>
      </c>
      <c r="H311" s="7">
        <f>H312+H321</f>
        <v>39665.040000000001</v>
      </c>
      <c r="I311" s="7">
        <f>I312+I321</f>
        <v>38518.009999999995</v>
      </c>
    </row>
    <row r="312" spans="2:9" ht="51" x14ac:dyDescent="0.2">
      <c r="B312" s="3" t="s">
        <v>310</v>
      </c>
      <c r="C312" s="4">
        <v>704</v>
      </c>
      <c r="D312" s="5">
        <v>1</v>
      </c>
      <c r="E312" s="5">
        <v>13</v>
      </c>
      <c r="F312" s="6" t="s">
        <v>311</v>
      </c>
      <c r="G312" s="4">
        <v>0</v>
      </c>
      <c r="H312" s="7">
        <f t="shared" ref="H312:I313" si="46">H313</f>
        <v>23691.19</v>
      </c>
      <c r="I312" s="7">
        <f t="shared" si="46"/>
        <v>23691.19</v>
      </c>
    </row>
    <row r="313" spans="2:9" ht="38.25" x14ac:dyDescent="0.2">
      <c r="B313" s="3" t="s">
        <v>319</v>
      </c>
      <c r="C313" s="4">
        <v>704</v>
      </c>
      <c r="D313" s="5">
        <v>1</v>
      </c>
      <c r="E313" s="5">
        <v>13</v>
      </c>
      <c r="F313" s="6" t="s">
        <v>320</v>
      </c>
      <c r="G313" s="4">
        <v>0</v>
      </c>
      <c r="H313" s="7">
        <f t="shared" si="46"/>
        <v>23691.19</v>
      </c>
      <c r="I313" s="7">
        <f t="shared" si="46"/>
        <v>23691.19</v>
      </c>
    </row>
    <row r="314" spans="2:9" ht="51" x14ac:dyDescent="0.2">
      <c r="B314" s="3" t="s">
        <v>321</v>
      </c>
      <c r="C314" s="4">
        <v>704</v>
      </c>
      <c r="D314" s="5">
        <v>1</v>
      </c>
      <c r="E314" s="5">
        <v>13</v>
      </c>
      <c r="F314" s="6" t="s">
        <v>322</v>
      </c>
      <c r="G314" s="4">
        <v>0</v>
      </c>
      <c r="H314" s="7">
        <f>H315+H319</f>
        <v>23691.19</v>
      </c>
      <c r="I314" s="7">
        <f>I315+I319</f>
        <v>23691.19</v>
      </c>
    </row>
    <row r="315" spans="2:9" ht="25.5" x14ac:dyDescent="0.2">
      <c r="B315" s="3" t="s">
        <v>110</v>
      </c>
      <c r="C315" s="4">
        <v>704</v>
      </c>
      <c r="D315" s="5">
        <v>1</v>
      </c>
      <c r="E315" s="5">
        <v>13</v>
      </c>
      <c r="F315" s="6" t="s">
        <v>323</v>
      </c>
      <c r="G315" s="4">
        <v>0</v>
      </c>
      <c r="H315" s="7">
        <f>H316+H317+H318</f>
        <v>21347.279999999999</v>
      </c>
      <c r="I315" s="7">
        <f>I316+I317+I318</f>
        <v>21347.279999999999</v>
      </c>
    </row>
    <row r="316" spans="2:9" ht="63.75" x14ac:dyDescent="0.2">
      <c r="B316" s="3" t="s">
        <v>18</v>
      </c>
      <c r="C316" s="4">
        <v>704</v>
      </c>
      <c r="D316" s="5">
        <v>1</v>
      </c>
      <c r="E316" s="5">
        <v>13</v>
      </c>
      <c r="F316" s="6" t="s">
        <v>323</v>
      </c>
      <c r="G316" s="4" t="s">
        <v>19</v>
      </c>
      <c r="H316" s="7">
        <v>20042.09</v>
      </c>
      <c r="I316" s="7">
        <v>20042.09</v>
      </c>
    </row>
    <row r="317" spans="2:9" ht="25.5" x14ac:dyDescent="0.2">
      <c r="B317" s="3" t="s">
        <v>20</v>
      </c>
      <c r="C317" s="4">
        <v>704</v>
      </c>
      <c r="D317" s="5">
        <v>1</v>
      </c>
      <c r="E317" s="5">
        <v>13</v>
      </c>
      <c r="F317" s="6" t="s">
        <v>323</v>
      </c>
      <c r="G317" s="4" t="s">
        <v>21</v>
      </c>
      <c r="H317" s="7">
        <v>1298.19</v>
      </c>
      <c r="I317" s="7">
        <v>1298.19</v>
      </c>
    </row>
    <row r="318" spans="2:9" x14ac:dyDescent="0.2">
      <c r="B318" s="3" t="s">
        <v>22</v>
      </c>
      <c r="C318" s="4">
        <v>704</v>
      </c>
      <c r="D318" s="5">
        <v>1</v>
      </c>
      <c r="E318" s="5">
        <v>13</v>
      </c>
      <c r="F318" s="6" t="s">
        <v>323</v>
      </c>
      <c r="G318" s="4" t="s">
        <v>23</v>
      </c>
      <c r="H318" s="7">
        <v>7</v>
      </c>
      <c r="I318" s="7">
        <v>7</v>
      </c>
    </row>
    <row r="319" spans="2:9" ht="63.75" x14ac:dyDescent="0.2">
      <c r="B319" s="3" t="s">
        <v>26</v>
      </c>
      <c r="C319" s="4">
        <v>704</v>
      </c>
      <c r="D319" s="5">
        <v>1</v>
      </c>
      <c r="E319" s="5">
        <v>13</v>
      </c>
      <c r="F319" s="6" t="s">
        <v>324</v>
      </c>
      <c r="G319" s="4">
        <v>0</v>
      </c>
      <c r="H319" s="7">
        <f>H320</f>
        <v>2343.91</v>
      </c>
      <c r="I319" s="7">
        <f>I320</f>
        <v>2343.91</v>
      </c>
    </row>
    <row r="320" spans="2:9" ht="25.5" x14ac:dyDescent="0.2">
      <c r="B320" s="3" t="s">
        <v>20</v>
      </c>
      <c r="C320" s="4">
        <v>704</v>
      </c>
      <c r="D320" s="5">
        <v>1</v>
      </c>
      <c r="E320" s="5">
        <v>13</v>
      </c>
      <c r="F320" s="6" t="s">
        <v>324</v>
      </c>
      <c r="G320" s="4" t="s">
        <v>21</v>
      </c>
      <c r="H320" s="7">
        <v>2343.91</v>
      </c>
      <c r="I320" s="7">
        <v>2343.91</v>
      </c>
    </row>
    <row r="321" spans="2:9" ht="25.5" x14ac:dyDescent="0.2">
      <c r="B321" s="3" t="s">
        <v>12</v>
      </c>
      <c r="C321" s="4">
        <v>704</v>
      </c>
      <c r="D321" s="5">
        <v>1</v>
      </c>
      <c r="E321" s="5">
        <v>13</v>
      </c>
      <c r="F321" s="6" t="s">
        <v>13</v>
      </c>
      <c r="G321" s="4">
        <v>0</v>
      </c>
      <c r="H321" s="7">
        <f t="shared" ref="H321:I323" si="47">H322</f>
        <v>15973.85</v>
      </c>
      <c r="I321" s="7">
        <f t="shared" si="47"/>
        <v>14826.82</v>
      </c>
    </row>
    <row r="322" spans="2:9" ht="38.25" x14ac:dyDescent="0.2">
      <c r="B322" s="3" t="s">
        <v>81</v>
      </c>
      <c r="C322" s="4">
        <v>704</v>
      </c>
      <c r="D322" s="5">
        <v>1</v>
      </c>
      <c r="E322" s="5">
        <v>13</v>
      </c>
      <c r="F322" s="6" t="s">
        <v>82</v>
      </c>
      <c r="G322" s="4">
        <v>0</v>
      </c>
      <c r="H322" s="7">
        <f t="shared" si="47"/>
        <v>15973.85</v>
      </c>
      <c r="I322" s="7">
        <f t="shared" si="47"/>
        <v>14826.82</v>
      </c>
    </row>
    <row r="323" spans="2:9" ht="25.5" x14ac:dyDescent="0.2">
      <c r="B323" s="3" t="s">
        <v>325</v>
      </c>
      <c r="C323" s="4">
        <v>704</v>
      </c>
      <c r="D323" s="5">
        <v>1</v>
      </c>
      <c r="E323" s="5">
        <v>13</v>
      </c>
      <c r="F323" s="6" t="s">
        <v>326</v>
      </c>
      <c r="G323" s="4">
        <v>0</v>
      </c>
      <c r="H323" s="7">
        <f t="shared" si="47"/>
        <v>15973.85</v>
      </c>
      <c r="I323" s="7">
        <f t="shared" si="47"/>
        <v>14826.82</v>
      </c>
    </row>
    <row r="324" spans="2:9" x14ac:dyDescent="0.2">
      <c r="B324" s="3" t="s">
        <v>22</v>
      </c>
      <c r="C324" s="4">
        <v>704</v>
      </c>
      <c r="D324" s="5">
        <v>1</v>
      </c>
      <c r="E324" s="5">
        <v>13</v>
      </c>
      <c r="F324" s="6" t="s">
        <v>326</v>
      </c>
      <c r="G324" s="4" t="s">
        <v>23</v>
      </c>
      <c r="H324" s="7">
        <v>15973.85</v>
      </c>
      <c r="I324" s="7">
        <v>14826.82</v>
      </c>
    </row>
    <row r="325" spans="2:9" ht="38.25" x14ac:dyDescent="0.2">
      <c r="B325" s="3" t="s">
        <v>327</v>
      </c>
      <c r="C325" s="4">
        <v>706</v>
      </c>
      <c r="D325" s="5">
        <v>0</v>
      </c>
      <c r="E325" s="5">
        <v>0</v>
      </c>
      <c r="F325" s="6" t="s">
        <v>9</v>
      </c>
      <c r="G325" s="4">
        <v>0</v>
      </c>
      <c r="H325" s="7">
        <f>H326+H474</f>
        <v>586179.6</v>
      </c>
      <c r="I325" s="7">
        <f>I326+I474</f>
        <v>495968.76000000007</v>
      </c>
    </row>
    <row r="326" spans="2:9" x14ac:dyDescent="0.2">
      <c r="B326" s="3" t="s">
        <v>243</v>
      </c>
      <c r="C326" s="4">
        <v>706</v>
      </c>
      <c r="D326" s="5">
        <v>7</v>
      </c>
      <c r="E326" s="5">
        <v>0</v>
      </c>
      <c r="F326" s="6" t="s">
        <v>9</v>
      </c>
      <c r="G326" s="4">
        <v>0</v>
      </c>
      <c r="H326" s="7">
        <f>H327+H356+H406+H431</f>
        <v>580914.52</v>
      </c>
      <c r="I326" s="7">
        <f>I327+I356+I406+I431</f>
        <v>490595.91000000009</v>
      </c>
    </row>
    <row r="327" spans="2:9" x14ac:dyDescent="0.2">
      <c r="B327" s="3" t="s">
        <v>328</v>
      </c>
      <c r="C327" s="4">
        <v>706</v>
      </c>
      <c r="D327" s="5">
        <v>7</v>
      </c>
      <c r="E327" s="5">
        <v>1</v>
      </c>
      <c r="F327" s="6" t="s">
        <v>9</v>
      </c>
      <c r="G327" s="4">
        <v>0</v>
      </c>
      <c r="H327" s="7">
        <f>H328</f>
        <v>179276.88000000003</v>
      </c>
      <c r="I327" s="7">
        <f>I328</f>
        <v>176621.22000000003</v>
      </c>
    </row>
    <row r="328" spans="2:9" ht="51" x14ac:dyDescent="0.2">
      <c r="B328" s="3" t="s">
        <v>245</v>
      </c>
      <c r="C328" s="4">
        <v>706</v>
      </c>
      <c r="D328" s="5">
        <v>7</v>
      </c>
      <c r="E328" s="5">
        <v>1</v>
      </c>
      <c r="F328" s="6" t="s">
        <v>246</v>
      </c>
      <c r="G328" s="4">
        <v>0</v>
      </c>
      <c r="H328" s="7">
        <f>H329+H351</f>
        <v>179276.88000000003</v>
      </c>
      <c r="I328" s="7">
        <f>I329+I351</f>
        <v>176621.22000000003</v>
      </c>
    </row>
    <row r="329" spans="2:9" ht="38.25" x14ac:dyDescent="0.2">
      <c r="B329" s="3" t="s">
        <v>247</v>
      </c>
      <c r="C329" s="4">
        <v>706</v>
      </c>
      <c r="D329" s="5">
        <v>7</v>
      </c>
      <c r="E329" s="5">
        <v>1</v>
      </c>
      <c r="F329" s="6" t="s">
        <v>248</v>
      </c>
      <c r="G329" s="4">
        <v>0</v>
      </c>
      <c r="H329" s="7">
        <f>H330+H347</f>
        <v>178115.47000000003</v>
      </c>
      <c r="I329" s="7">
        <f>I330+I347</f>
        <v>175459.81000000003</v>
      </c>
    </row>
    <row r="330" spans="2:9" ht="25.5" x14ac:dyDescent="0.2">
      <c r="B330" s="3" t="s">
        <v>329</v>
      </c>
      <c r="C330" s="4">
        <v>706</v>
      </c>
      <c r="D330" s="5">
        <v>7</v>
      </c>
      <c r="E330" s="5">
        <v>1</v>
      </c>
      <c r="F330" s="6" t="s">
        <v>330</v>
      </c>
      <c r="G330" s="4">
        <v>0</v>
      </c>
      <c r="H330" s="7">
        <f>H331+H336+H338+H343</f>
        <v>168688.71000000002</v>
      </c>
      <c r="I330" s="7">
        <f>I331+I336+I338+I343</f>
        <v>166033.05000000002</v>
      </c>
    </row>
    <row r="331" spans="2:9" ht="25.5" x14ac:dyDescent="0.2">
      <c r="B331" s="3" t="s">
        <v>110</v>
      </c>
      <c r="C331" s="4">
        <v>706</v>
      </c>
      <c r="D331" s="5">
        <v>7</v>
      </c>
      <c r="E331" s="5">
        <v>1</v>
      </c>
      <c r="F331" s="6" t="s">
        <v>331</v>
      </c>
      <c r="G331" s="4">
        <v>0</v>
      </c>
      <c r="H331" s="7">
        <f>H332+H333+H334+H335</f>
        <v>80461.720000000016</v>
      </c>
      <c r="I331" s="7">
        <f>I332+I333+I334+I335</f>
        <v>77961.720000000016</v>
      </c>
    </row>
    <row r="332" spans="2:9" ht="63.75" x14ac:dyDescent="0.2">
      <c r="B332" s="3" t="s">
        <v>18</v>
      </c>
      <c r="C332" s="4">
        <v>706</v>
      </c>
      <c r="D332" s="5">
        <v>7</v>
      </c>
      <c r="E332" s="5">
        <v>1</v>
      </c>
      <c r="F332" s="6" t="s">
        <v>331</v>
      </c>
      <c r="G332" s="4" t="s">
        <v>19</v>
      </c>
      <c r="H332" s="7">
        <v>50214.76</v>
      </c>
      <c r="I332" s="7">
        <v>50214.76</v>
      </c>
    </row>
    <row r="333" spans="2:9" ht="25.5" x14ac:dyDescent="0.2">
      <c r="B333" s="3" t="s">
        <v>20</v>
      </c>
      <c r="C333" s="4">
        <v>706</v>
      </c>
      <c r="D333" s="5">
        <v>7</v>
      </c>
      <c r="E333" s="5">
        <v>1</v>
      </c>
      <c r="F333" s="6" t="s">
        <v>331</v>
      </c>
      <c r="G333" s="4" t="s">
        <v>21</v>
      </c>
      <c r="H333" s="7">
        <v>18067.2</v>
      </c>
      <c r="I333" s="7">
        <v>16067.2</v>
      </c>
    </row>
    <row r="334" spans="2:9" ht="38.25" x14ac:dyDescent="0.2">
      <c r="B334" s="3" t="s">
        <v>127</v>
      </c>
      <c r="C334" s="4">
        <v>706</v>
      </c>
      <c r="D334" s="5">
        <v>7</v>
      </c>
      <c r="E334" s="5">
        <v>1</v>
      </c>
      <c r="F334" s="6" t="s">
        <v>331</v>
      </c>
      <c r="G334" s="4" t="s">
        <v>128</v>
      </c>
      <c r="H334" s="7">
        <v>9657.5499999999993</v>
      </c>
      <c r="I334" s="7">
        <v>9157.5499999999993</v>
      </c>
    </row>
    <row r="335" spans="2:9" x14ac:dyDescent="0.2">
      <c r="B335" s="3" t="s">
        <v>22</v>
      </c>
      <c r="C335" s="4">
        <v>706</v>
      </c>
      <c r="D335" s="5">
        <v>7</v>
      </c>
      <c r="E335" s="5">
        <v>1</v>
      </c>
      <c r="F335" s="6" t="s">
        <v>331</v>
      </c>
      <c r="G335" s="4" t="s">
        <v>23</v>
      </c>
      <c r="H335" s="7">
        <v>2522.21</v>
      </c>
      <c r="I335" s="7">
        <v>2522.21</v>
      </c>
    </row>
    <row r="336" spans="2:9" ht="25.5" x14ac:dyDescent="0.2">
      <c r="B336" s="3" t="s">
        <v>332</v>
      </c>
      <c r="C336" s="4">
        <v>706</v>
      </c>
      <c r="D336" s="5">
        <v>7</v>
      </c>
      <c r="E336" s="5">
        <v>1</v>
      </c>
      <c r="F336" s="6" t="s">
        <v>333</v>
      </c>
      <c r="G336" s="4">
        <v>0</v>
      </c>
      <c r="H336" s="7">
        <f>H337</f>
        <v>6086.74</v>
      </c>
      <c r="I336" s="7">
        <f>I337</f>
        <v>5931.08</v>
      </c>
    </row>
    <row r="337" spans="2:9" ht="25.5" x14ac:dyDescent="0.2">
      <c r="B337" s="3" t="s">
        <v>20</v>
      </c>
      <c r="C337" s="4">
        <v>706</v>
      </c>
      <c r="D337" s="5">
        <v>7</v>
      </c>
      <c r="E337" s="5">
        <v>1</v>
      </c>
      <c r="F337" s="6" t="s">
        <v>333</v>
      </c>
      <c r="G337" s="4" t="s">
        <v>21</v>
      </c>
      <c r="H337" s="7">
        <v>6086.74</v>
      </c>
      <c r="I337" s="7">
        <v>5931.08</v>
      </c>
    </row>
    <row r="338" spans="2:9" ht="76.5" x14ac:dyDescent="0.2">
      <c r="B338" s="3" t="s">
        <v>251</v>
      </c>
      <c r="C338" s="4">
        <v>706</v>
      </c>
      <c r="D338" s="5">
        <v>7</v>
      </c>
      <c r="E338" s="5">
        <v>1</v>
      </c>
      <c r="F338" s="6" t="s">
        <v>334</v>
      </c>
      <c r="G338" s="4">
        <v>0</v>
      </c>
      <c r="H338" s="7">
        <f>H339+H340+H341+H342</f>
        <v>5242.4800000000005</v>
      </c>
      <c r="I338" s="7">
        <f>I339+I340+I341+I342</f>
        <v>5242.4800000000005</v>
      </c>
    </row>
    <row r="339" spans="2:9" ht="63.75" x14ac:dyDescent="0.2">
      <c r="B339" s="3" t="s">
        <v>18</v>
      </c>
      <c r="C339" s="4">
        <v>706</v>
      </c>
      <c r="D339" s="5">
        <v>7</v>
      </c>
      <c r="E339" s="5">
        <v>1</v>
      </c>
      <c r="F339" s="6" t="s">
        <v>334</v>
      </c>
      <c r="G339" s="4" t="s">
        <v>19</v>
      </c>
      <c r="H339" s="7">
        <v>3859.05</v>
      </c>
      <c r="I339" s="7">
        <v>3859.05</v>
      </c>
    </row>
    <row r="340" spans="2:9" ht="25.5" x14ac:dyDescent="0.2">
      <c r="B340" s="3" t="s">
        <v>20</v>
      </c>
      <c r="C340" s="4">
        <v>706</v>
      </c>
      <c r="D340" s="5">
        <v>7</v>
      </c>
      <c r="E340" s="5">
        <v>1</v>
      </c>
      <c r="F340" s="6" t="s">
        <v>334</v>
      </c>
      <c r="G340" s="4" t="s">
        <v>21</v>
      </c>
      <c r="H340" s="7">
        <v>47.17</v>
      </c>
      <c r="I340" s="7">
        <v>47.17</v>
      </c>
    </row>
    <row r="341" spans="2:9" x14ac:dyDescent="0.2">
      <c r="B341" s="3" t="s">
        <v>98</v>
      </c>
      <c r="C341" s="4">
        <v>706</v>
      </c>
      <c r="D341" s="5">
        <v>7</v>
      </c>
      <c r="E341" s="5">
        <v>1</v>
      </c>
      <c r="F341" s="6" t="s">
        <v>334</v>
      </c>
      <c r="G341" s="4" t="s">
        <v>99</v>
      </c>
      <c r="H341" s="7">
        <v>570</v>
      </c>
      <c r="I341" s="7">
        <v>570</v>
      </c>
    </row>
    <row r="342" spans="2:9" ht="38.25" x14ac:dyDescent="0.2">
      <c r="B342" s="3" t="s">
        <v>127</v>
      </c>
      <c r="C342" s="4">
        <v>706</v>
      </c>
      <c r="D342" s="5">
        <v>7</v>
      </c>
      <c r="E342" s="5">
        <v>1</v>
      </c>
      <c r="F342" s="6" t="s">
        <v>334</v>
      </c>
      <c r="G342" s="4" t="s">
        <v>128</v>
      </c>
      <c r="H342" s="7">
        <v>766.26</v>
      </c>
      <c r="I342" s="7">
        <v>766.26</v>
      </c>
    </row>
    <row r="343" spans="2:9" ht="89.25" x14ac:dyDescent="0.2">
      <c r="B343" s="3" t="s">
        <v>335</v>
      </c>
      <c r="C343" s="4">
        <v>706</v>
      </c>
      <c r="D343" s="5">
        <v>7</v>
      </c>
      <c r="E343" s="5">
        <v>1</v>
      </c>
      <c r="F343" s="6" t="s">
        <v>336</v>
      </c>
      <c r="G343" s="4">
        <v>0</v>
      </c>
      <c r="H343" s="7">
        <f>H344+H345+H346</f>
        <v>76897.77</v>
      </c>
      <c r="I343" s="7">
        <f>I344+I345+I346</f>
        <v>76897.77</v>
      </c>
    </row>
    <row r="344" spans="2:9" ht="63.75" x14ac:dyDescent="0.2">
      <c r="B344" s="3" t="s">
        <v>18</v>
      </c>
      <c r="C344" s="4">
        <v>706</v>
      </c>
      <c r="D344" s="5">
        <v>7</v>
      </c>
      <c r="E344" s="5">
        <v>1</v>
      </c>
      <c r="F344" s="6" t="s">
        <v>336</v>
      </c>
      <c r="G344" s="4" t="s">
        <v>19</v>
      </c>
      <c r="H344" s="7">
        <v>66728.53</v>
      </c>
      <c r="I344" s="7">
        <v>66728.53</v>
      </c>
    </row>
    <row r="345" spans="2:9" ht="25.5" x14ac:dyDescent="0.2">
      <c r="B345" s="3" t="s">
        <v>20</v>
      </c>
      <c r="C345" s="4">
        <v>706</v>
      </c>
      <c r="D345" s="5">
        <v>7</v>
      </c>
      <c r="E345" s="5">
        <v>1</v>
      </c>
      <c r="F345" s="6" t="s">
        <v>336</v>
      </c>
      <c r="G345" s="4" t="s">
        <v>21</v>
      </c>
      <c r="H345" s="7">
        <v>210.22</v>
      </c>
      <c r="I345" s="7">
        <v>210.22</v>
      </c>
    </row>
    <row r="346" spans="2:9" ht="38.25" x14ac:dyDescent="0.2">
      <c r="B346" s="3" t="s">
        <v>127</v>
      </c>
      <c r="C346" s="4">
        <v>706</v>
      </c>
      <c r="D346" s="5">
        <v>7</v>
      </c>
      <c r="E346" s="5">
        <v>1</v>
      </c>
      <c r="F346" s="6" t="s">
        <v>336</v>
      </c>
      <c r="G346" s="4" t="s">
        <v>128</v>
      </c>
      <c r="H346" s="7">
        <v>9959.02</v>
      </c>
      <c r="I346" s="7">
        <v>9959.02</v>
      </c>
    </row>
    <row r="347" spans="2:9" ht="25.5" x14ac:dyDescent="0.2">
      <c r="B347" s="3" t="s">
        <v>337</v>
      </c>
      <c r="C347" s="4">
        <v>706</v>
      </c>
      <c r="D347" s="5">
        <v>7</v>
      </c>
      <c r="E347" s="5">
        <v>1</v>
      </c>
      <c r="F347" s="6" t="s">
        <v>338</v>
      </c>
      <c r="G347" s="4">
        <v>0</v>
      </c>
      <c r="H347" s="7">
        <f t="shared" ref="H347:I347" si="48">H348</f>
        <v>9426.76</v>
      </c>
      <c r="I347" s="7">
        <f t="shared" si="48"/>
        <v>9426.76</v>
      </c>
    </row>
    <row r="348" spans="2:9" x14ac:dyDescent="0.2">
      <c r="B348" s="3" t="s">
        <v>339</v>
      </c>
      <c r="C348" s="4">
        <v>706</v>
      </c>
      <c r="D348" s="5">
        <v>7</v>
      </c>
      <c r="E348" s="5">
        <v>1</v>
      </c>
      <c r="F348" s="6" t="s">
        <v>340</v>
      </c>
      <c r="G348" s="4">
        <v>0</v>
      </c>
      <c r="H348" s="7">
        <f>H349+H350</f>
        <v>9426.76</v>
      </c>
      <c r="I348" s="7">
        <f>I349+I350</f>
        <v>9426.76</v>
      </c>
    </row>
    <row r="349" spans="2:9" ht="25.5" x14ac:dyDescent="0.2">
      <c r="B349" s="3" t="s">
        <v>20</v>
      </c>
      <c r="C349" s="4">
        <v>706</v>
      </c>
      <c r="D349" s="5">
        <v>7</v>
      </c>
      <c r="E349" s="5">
        <v>1</v>
      </c>
      <c r="F349" s="6" t="s">
        <v>340</v>
      </c>
      <c r="G349" s="4" t="s">
        <v>21</v>
      </c>
      <c r="H349" s="7">
        <v>8599.5300000000007</v>
      </c>
      <c r="I349" s="7">
        <v>8599.5300000000007</v>
      </c>
    </row>
    <row r="350" spans="2:9" ht="38.25" x14ac:dyDescent="0.2">
      <c r="B350" s="3" t="s">
        <v>127</v>
      </c>
      <c r="C350" s="4">
        <v>706</v>
      </c>
      <c r="D350" s="5">
        <v>7</v>
      </c>
      <c r="E350" s="5">
        <v>1</v>
      </c>
      <c r="F350" s="6" t="s">
        <v>340</v>
      </c>
      <c r="G350" s="4" t="s">
        <v>128</v>
      </c>
      <c r="H350" s="7">
        <v>827.23</v>
      </c>
      <c r="I350" s="7">
        <v>827.23</v>
      </c>
    </row>
    <row r="351" spans="2:9" ht="51" x14ac:dyDescent="0.2">
      <c r="B351" s="3" t="s">
        <v>341</v>
      </c>
      <c r="C351" s="4">
        <v>706</v>
      </c>
      <c r="D351" s="5">
        <v>7</v>
      </c>
      <c r="E351" s="5">
        <v>1</v>
      </c>
      <c r="F351" s="6" t="s">
        <v>342</v>
      </c>
      <c r="G351" s="4">
        <v>0</v>
      </c>
      <c r="H351" s="7">
        <f t="shared" ref="H351:I352" si="49">H352</f>
        <v>1161.4100000000001</v>
      </c>
      <c r="I351" s="7">
        <f t="shared" si="49"/>
        <v>1161.4100000000001</v>
      </c>
    </row>
    <row r="352" spans="2:9" ht="25.5" x14ac:dyDescent="0.2">
      <c r="B352" s="3" t="s">
        <v>343</v>
      </c>
      <c r="C352" s="4">
        <v>706</v>
      </c>
      <c r="D352" s="5">
        <v>7</v>
      </c>
      <c r="E352" s="5">
        <v>1</v>
      </c>
      <c r="F352" s="6" t="s">
        <v>344</v>
      </c>
      <c r="G352" s="4">
        <v>0</v>
      </c>
      <c r="H352" s="7">
        <f t="shared" si="49"/>
        <v>1161.4100000000001</v>
      </c>
      <c r="I352" s="7">
        <f t="shared" si="49"/>
        <v>1161.4100000000001</v>
      </c>
    </row>
    <row r="353" spans="2:9" ht="25.5" x14ac:dyDescent="0.2">
      <c r="B353" s="3" t="s">
        <v>345</v>
      </c>
      <c r="C353" s="4">
        <v>706</v>
      </c>
      <c r="D353" s="5">
        <v>7</v>
      </c>
      <c r="E353" s="5">
        <v>1</v>
      </c>
      <c r="F353" s="6" t="s">
        <v>346</v>
      </c>
      <c r="G353" s="4">
        <v>0</v>
      </c>
      <c r="H353" s="7">
        <f>H354+H355</f>
        <v>1161.4100000000001</v>
      </c>
      <c r="I353" s="7">
        <f>I354+I355</f>
        <v>1161.4100000000001</v>
      </c>
    </row>
    <row r="354" spans="2:9" ht="25.5" x14ac:dyDescent="0.2">
      <c r="B354" s="3" t="s">
        <v>20</v>
      </c>
      <c r="C354" s="4">
        <v>706</v>
      </c>
      <c r="D354" s="5">
        <v>7</v>
      </c>
      <c r="E354" s="5">
        <v>1</v>
      </c>
      <c r="F354" s="6" t="s">
        <v>346</v>
      </c>
      <c r="G354" s="4" t="s">
        <v>21</v>
      </c>
      <c r="H354" s="7">
        <v>1063.9100000000001</v>
      </c>
      <c r="I354" s="7">
        <v>1063.9100000000001</v>
      </c>
    </row>
    <row r="355" spans="2:9" ht="38.25" x14ac:dyDescent="0.2">
      <c r="B355" s="3" t="s">
        <v>127</v>
      </c>
      <c r="C355" s="4">
        <v>706</v>
      </c>
      <c r="D355" s="5">
        <v>7</v>
      </c>
      <c r="E355" s="5">
        <v>1</v>
      </c>
      <c r="F355" s="6" t="s">
        <v>346</v>
      </c>
      <c r="G355" s="4" t="s">
        <v>128</v>
      </c>
      <c r="H355" s="7">
        <v>97.5</v>
      </c>
      <c r="I355" s="7">
        <v>97.5</v>
      </c>
    </row>
    <row r="356" spans="2:9" x14ac:dyDescent="0.2">
      <c r="B356" s="3" t="s">
        <v>347</v>
      </c>
      <c r="C356" s="4">
        <v>706</v>
      </c>
      <c r="D356" s="5">
        <v>7</v>
      </c>
      <c r="E356" s="5">
        <v>2</v>
      </c>
      <c r="F356" s="6" t="s">
        <v>9</v>
      </c>
      <c r="G356" s="4">
        <v>0</v>
      </c>
      <c r="H356" s="7">
        <f>H357</f>
        <v>339638.93</v>
      </c>
      <c r="I356" s="7">
        <f>I357</f>
        <v>252675.98</v>
      </c>
    </row>
    <row r="357" spans="2:9" ht="51" x14ac:dyDescent="0.2">
      <c r="B357" s="3" t="s">
        <v>245</v>
      </c>
      <c r="C357" s="4">
        <v>706</v>
      </c>
      <c r="D357" s="5">
        <v>7</v>
      </c>
      <c r="E357" s="5">
        <v>2</v>
      </c>
      <c r="F357" s="6" t="s">
        <v>246</v>
      </c>
      <c r="G357" s="4">
        <v>0</v>
      </c>
      <c r="H357" s="7">
        <f>H358+H401</f>
        <v>339638.93</v>
      </c>
      <c r="I357" s="7">
        <f>I358+I401</f>
        <v>252675.98</v>
      </c>
    </row>
    <row r="358" spans="2:9" ht="38.25" x14ac:dyDescent="0.2">
      <c r="B358" s="3" t="s">
        <v>247</v>
      </c>
      <c r="C358" s="4">
        <v>706</v>
      </c>
      <c r="D358" s="5">
        <v>7</v>
      </c>
      <c r="E358" s="5">
        <v>2</v>
      </c>
      <c r="F358" s="6" t="s">
        <v>248</v>
      </c>
      <c r="G358" s="4">
        <v>0</v>
      </c>
      <c r="H358" s="7">
        <f>H359+H377+H381+H385+H394+H389</f>
        <v>338320.43</v>
      </c>
      <c r="I358" s="7">
        <f>I359+I377+I381+I385+I394+I389</f>
        <v>251357.48</v>
      </c>
    </row>
    <row r="359" spans="2:9" ht="25.5" x14ac:dyDescent="0.2">
      <c r="B359" s="3" t="s">
        <v>348</v>
      </c>
      <c r="C359" s="4">
        <v>706</v>
      </c>
      <c r="D359" s="5">
        <v>7</v>
      </c>
      <c r="E359" s="5">
        <v>2</v>
      </c>
      <c r="F359" s="6" t="s">
        <v>349</v>
      </c>
      <c r="G359" s="4">
        <v>0</v>
      </c>
      <c r="H359" s="7">
        <f t="shared" ref="H359:I359" si="50">H360+H366+H368+H373</f>
        <v>235932.05</v>
      </c>
      <c r="I359" s="7">
        <f t="shared" si="50"/>
        <v>234586.97</v>
      </c>
    </row>
    <row r="360" spans="2:9" ht="25.5" x14ac:dyDescent="0.2">
      <c r="B360" s="3" t="s">
        <v>110</v>
      </c>
      <c r="C360" s="4">
        <v>706</v>
      </c>
      <c r="D360" s="5">
        <v>7</v>
      </c>
      <c r="E360" s="5">
        <v>2</v>
      </c>
      <c r="F360" s="6" t="s">
        <v>350</v>
      </c>
      <c r="G360" s="4">
        <v>0</v>
      </c>
      <c r="H360" s="7">
        <f>SUM(H361:H365)</f>
        <v>82862.8</v>
      </c>
      <c r="I360" s="7">
        <f>SUM(I361:I365)</f>
        <v>81667.28</v>
      </c>
    </row>
    <row r="361" spans="2:9" ht="63.75" x14ac:dyDescent="0.2">
      <c r="B361" s="3" t="s">
        <v>18</v>
      </c>
      <c r="C361" s="4">
        <v>706</v>
      </c>
      <c r="D361" s="5">
        <v>7</v>
      </c>
      <c r="E361" s="5">
        <v>2</v>
      </c>
      <c r="F361" s="6" t="s">
        <v>350</v>
      </c>
      <c r="G361" s="4" t="s">
        <v>19</v>
      </c>
      <c r="H361" s="7">
        <v>44161.97</v>
      </c>
      <c r="I361" s="7">
        <v>44161.97</v>
      </c>
    </row>
    <row r="362" spans="2:9" ht="25.5" x14ac:dyDescent="0.2">
      <c r="B362" s="3" t="s">
        <v>20</v>
      </c>
      <c r="C362" s="4">
        <v>706</v>
      </c>
      <c r="D362" s="5">
        <v>7</v>
      </c>
      <c r="E362" s="5">
        <v>2</v>
      </c>
      <c r="F362" s="6" t="s">
        <v>350</v>
      </c>
      <c r="G362" s="4" t="s">
        <v>21</v>
      </c>
      <c r="H362" s="7">
        <v>16654.099999999999</v>
      </c>
      <c r="I362" s="7">
        <v>15958.58</v>
      </c>
    </row>
    <row r="363" spans="2:9" x14ac:dyDescent="0.2">
      <c r="B363" s="3" t="s">
        <v>98</v>
      </c>
      <c r="C363" s="4">
        <v>706</v>
      </c>
      <c r="D363" s="5">
        <v>7</v>
      </c>
      <c r="E363" s="5">
        <v>2</v>
      </c>
      <c r="F363" s="6" t="s">
        <v>350</v>
      </c>
      <c r="G363" s="4" t="s">
        <v>99</v>
      </c>
      <c r="H363" s="7">
        <v>990.29</v>
      </c>
      <c r="I363" s="7">
        <v>990.29</v>
      </c>
    </row>
    <row r="364" spans="2:9" ht="38.25" x14ac:dyDescent="0.2">
      <c r="B364" s="3" t="s">
        <v>127</v>
      </c>
      <c r="C364" s="4">
        <v>706</v>
      </c>
      <c r="D364" s="5">
        <v>7</v>
      </c>
      <c r="E364" s="5">
        <v>2</v>
      </c>
      <c r="F364" s="6" t="s">
        <v>350</v>
      </c>
      <c r="G364" s="4" t="s">
        <v>128</v>
      </c>
      <c r="H364" s="7">
        <v>18949.439999999999</v>
      </c>
      <c r="I364" s="7">
        <v>18449.439999999999</v>
      </c>
    </row>
    <row r="365" spans="2:9" x14ac:dyDescent="0.2">
      <c r="B365" s="3" t="s">
        <v>22</v>
      </c>
      <c r="C365" s="4">
        <v>706</v>
      </c>
      <c r="D365" s="5">
        <v>7</v>
      </c>
      <c r="E365" s="5">
        <v>2</v>
      </c>
      <c r="F365" s="6" t="s">
        <v>350</v>
      </c>
      <c r="G365" s="4" t="s">
        <v>23</v>
      </c>
      <c r="H365" s="7">
        <v>2107</v>
      </c>
      <c r="I365" s="7">
        <v>2107</v>
      </c>
    </row>
    <row r="366" spans="2:9" ht="25.5" x14ac:dyDescent="0.2">
      <c r="B366" s="3" t="s">
        <v>332</v>
      </c>
      <c r="C366" s="4">
        <v>706</v>
      </c>
      <c r="D366" s="5">
        <v>7</v>
      </c>
      <c r="E366" s="5">
        <v>2</v>
      </c>
      <c r="F366" s="6" t="s">
        <v>351</v>
      </c>
      <c r="G366" s="4">
        <v>0</v>
      </c>
      <c r="H366" s="7">
        <f>H367</f>
        <v>5816.55</v>
      </c>
      <c r="I366" s="7">
        <f>I367</f>
        <v>5666.99</v>
      </c>
    </row>
    <row r="367" spans="2:9" ht="25.5" x14ac:dyDescent="0.2">
      <c r="B367" s="3" t="s">
        <v>20</v>
      </c>
      <c r="C367" s="4">
        <v>706</v>
      </c>
      <c r="D367" s="5">
        <v>7</v>
      </c>
      <c r="E367" s="5">
        <v>2</v>
      </c>
      <c r="F367" s="6" t="s">
        <v>351</v>
      </c>
      <c r="G367" s="4" t="s">
        <v>21</v>
      </c>
      <c r="H367" s="7">
        <v>5816.55</v>
      </c>
      <c r="I367" s="7">
        <v>5666.99</v>
      </c>
    </row>
    <row r="368" spans="2:9" ht="76.5" x14ac:dyDescent="0.2">
      <c r="B368" s="3" t="s">
        <v>251</v>
      </c>
      <c r="C368" s="4">
        <v>706</v>
      </c>
      <c r="D368" s="5">
        <v>7</v>
      </c>
      <c r="E368" s="5">
        <v>2</v>
      </c>
      <c r="F368" s="6" t="s">
        <v>352</v>
      </c>
      <c r="G368" s="4">
        <v>0</v>
      </c>
      <c r="H368" s="7">
        <f>SUM(H369:H372)</f>
        <v>11576.949999999999</v>
      </c>
      <c r="I368" s="7">
        <f>SUM(I369:I372)</f>
        <v>11576.949999999999</v>
      </c>
    </row>
    <row r="369" spans="2:9" ht="63.75" x14ac:dyDescent="0.2">
      <c r="B369" s="3" t="s">
        <v>18</v>
      </c>
      <c r="C369" s="4">
        <v>706</v>
      </c>
      <c r="D369" s="5">
        <v>7</v>
      </c>
      <c r="E369" s="5">
        <v>2</v>
      </c>
      <c r="F369" s="6" t="s">
        <v>352</v>
      </c>
      <c r="G369" s="4" t="s">
        <v>19</v>
      </c>
      <c r="H369" s="7">
        <v>6199.17</v>
      </c>
      <c r="I369" s="7">
        <v>6199.17</v>
      </c>
    </row>
    <row r="370" spans="2:9" ht="25.5" x14ac:dyDescent="0.2">
      <c r="B370" s="3" t="s">
        <v>20</v>
      </c>
      <c r="C370" s="4">
        <v>706</v>
      </c>
      <c r="D370" s="5">
        <v>7</v>
      </c>
      <c r="E370" s="5">
        <v>2</v>
      </c>
      <c r="F370" s="6" t="s">
        <v>352</v>
      </c>
      <c r="G370" s="4" t="s">
        <v>21</v>
      </c>
      <c r="H370" s="7">
        <v>70.709999999999994</v>
      </c>
      <c r="I370" s="7">
        <v>70.709999999999994</v>
      </c>
    </row>
    <row r="371" spans="2:9" x14ac:dyDescent="0.2">
      <c r="B371" s="3" t="s">
        <v>98</v>
      </c>
      <c r="C371" s="4">
        <v>706</v>
      </c>
      <c r="D371" s="5">
        <v>7</v>
      </c>
      <c r="E371" s="5">
        <v>2</v>
      </c>
      <c r="F371" s="6" t="s">
        <v>352</v>
      </c>
      <c r="G371" s="4" t="s">
        <v>99</v>
      </c>
      <c r="H371" s="7">
        <v>2044.33</v>
      </c>
      <c r="I371" s="7">
        <v>2044.33</v>
      </c>
    </row>
    <row r="372" spans="2:9" ht="38.25" x14ac:dyDescent="0.2">
      <c r="B372" s="3" t="s">
        <v>127</v>
      </c>
      <c r="C372" s="4">
        <v>706</v>
      </c>
      <c r="D372" s="5">
        <v>7</v>
      </c>
      <c r="E372" s="5">
        <v>2</v>
      </c>
      <c r="F372" s="6" t="s">
        <v>352</v>
      </c>
      <c r="G372" s="4" t="s">
        <v>128</v>
      </c>
      <c r="H372" s="7">
        <v>3262.74</v>
      </c>
      <c r="I372" s="7">
        <v>3262.74</v>
      </c>
    </row>
    <row r="373" spans="2:9" ht="140.25" x14ac:dyDescent="0.2">
      <c r="B373" s="3" t="s">
        <v>353</v>
      </c>
      <c r="C373" s="4">
        <v>706</v>
      </c>
      <c r="D373" s="5">
        <v>7</v>
      </c>
      <c r="E373" s="5">
        <v>2</v>
      </c>
      <c r="F373" s="6" t="s">
        <v>354</v>
      </c>
      <c r="G373" s="4">
        <v>0</v>
      </c>
      <c r="H373" s="7">
        <f>H374+H375+H376</f>
        <v>135675.75</v>
      </c>
      <c r="I373" s="7">
        <f>I374+I375+I376</f>
        <v>135675.75</v>
      </c>
    </row>
    <row r="374" spans="2:9" ht="63.75" x14ac:dyDescent="0.2">
      <c r="B374" s="3" t="s">
        <v>18</v>
      </c>
      <c r="C374" s="4">
        <v>706</v>
      </c>
      <c r="D374" s="5">
        <v>7</v>
      </c>
      <c r="E374" s="5">
        <v>2</v>
      </c>
      <c r="F374" s="6" t="s">
        <v>354</v>
      </c>
      <c r="G374" s="4" t="s">
        <v>19</v>
      </c>
      <c r="H374" s="7">
        <v>95191.23</v>
      </c>
      <c r="I374" s="7">
        <v>95191.23</v>
      </c>
    </row>
    <row r="375" spans="2:9" ht="25.5" x14ac:dyDescent="0.2">
      <c r="B375" s="3" t="s">
        <v>20</v>
      </c>
      <c r="C375" s="4">
        <v>706</v>
      </c>
      <c r="D375" s="5">
        <v>7</v>
      </c>
      <c r="E375" s="5">
        <v>2</v>
      </c>
      <c r="F375" s="6" t="s">
        <v>354</v>
      </c>
      <c r="G375" s="4" t="s">
        <v>21</v>
      </c>
      <c r="H375" s="7">
        <v>3262.93</v>
      </c>
      <c r="I375" s="7">
        <v>3262.93</v>
      </c>
    </row>
    <row r="376" spans="2:9" ht="38.25" x14ac:dyDescent="0.2">
      <c r="B376" s="3" t="s">
        <v>127</v>
      </c>
      <c r="C376" s="4">
        <v>706</v>
      </c>
      <c r="D376" s="5">
        <v>7</v>
      </c>
      <c r="E376" s="5">
        <v>2</v>
      </c>
      <c r="F376" s="6" t="s">
        <v>354</v>
      </c>
      <c r="G376" s="4" t="s">
        <v>128</v>
      </c>
      <c r="H376" s="7">
        <v>37221.589999999997</v>
      </c>
      <c r="I376" s="7">
        <v>37221.589999999997</v>
      </c>
    </row>
    <row r="377" spans="2:9" ht="25.5" x14ac:dyDescent="0.2">
      <c r="B377" s="3" t="s">
        <v>355</v>
      </c>
      <c r="C377" s="4">
        <v>706</v>
      </c>
      <c r="D377" s="5">
        <v>7</v>
      </c>
      <c r="E377" s="5">
        <v>2</v>
      </c>
      <c r="F377" s="6" t="s">
        <v>356</v>
      </c>
      <c r="G377" s="4">
        <v>0</v>
      </c>
      <c r="H377" s="7">
        <f t="shared" ref="H377:I377" si="51">H378</f>
        <v>16274.87</v>
      </c>
      <c r="I377" s="7">
        <f t="shared" si="51"/>
        <v>1896.02</v>
      </c>
    </row>
    <row r="378" spans="2:9" ht="51" x14ac:dyDescent="0.2">
      <c r="B378" s="3" t="s">
        <v>357</v>
      </c>
      <c r="C378" s="4">
        <v>706</v>
      </c>
      <c r="D378" s="5">
        <v>7</v>
      </c>
      <c r="E378" s="5">
        <v>2</v>
      </c>
      <c r="F378" s="6" t="s">
        <v>358</v>
      </c>
      <c r="G378" s="4">
        <v>0</v>
      </c>
      <c r="H378" s="7">
        <f>H379+H380</f>
        <v>16274.87</v>
      </c>
      <c r="I378" s="7">
        <f>I379+I380</f>
        <v>1896.02</v>
      </c>
    </row>
    <row r="379" spans="2:9" ht="25.5" x14ac:dyDescent="0.2">
      <c r="B379" s="3" t="s">
        <v>20</v>
      </c>
      <c r="C379" s="4">
        <v>706</v>
      </c>
      <c r="D379" s="5">
        <v>7</v>
      </c>
      <c r="E379" s="5">
        <v>2</v>
      </c>
      <c r="F379" s="6" t="s">
        <v>358</v>
      </c>
      <c r="G379" s="4" t="s">
        <v>21</v>
      </c>
      <c r="H379" s="7">
        <v>10579.11</v>
      </c>
      <c r="I379" s="7">
        <v>1611.24</v>
      </c>
    </row>
    <row r="380" spans="2:9" ht="38.25" x14ac:dyDescent="0.2">
      <c r="B380" s="3" t="s">
        <v>127</v>
      </c>
      <c r="C380" s="4">
        <v>706</v>
      </c>
      <c r="D380" s="5">
        <v>7</v>
      </c>
      <c r="E380" s="5">
        <v>2</v>
      </c>
      <c r="F380" s="6" t="s">
        <v>358</v>
      </c>
      <c r="G380" s="4" t="s">
        <v>128</v>
      </c>
      <c r="H380" s="7">
        <v>5695.76</v>
      </c>
      <c r="I380" s="7">
        <v>284.77999999999997</v>
      </c>
    </row>
    <row r="381" spans="2:9" ht="25.5" x14ac:dyDescent="0.2">
      <c r="B381" s="3" t="s">
        <v>337</v>
      </c>
      <c r="C381" s="4">
        <v>706</v>
      </c>
      <c r="D381" s="5">
        <v>7</v>
      </c>
      <c r="E381" s="5">
        <v>2</v>
      </c>
      <c r="F381" s="6" t="s">
        <v>338</v>
      </c>
      <c r="G381" s="4">
        <v>0</v>
      </c>
      <c r="H381" s="7">
        <f>H382</f>
        <v>9112.41</v>
      </c>
      <c r="I381" s="7">
        <f>I382</f>
        <v>9222.35</v>
      </c>
    </row>
    <row r="382" spans="2:9" x14ac:dyDescent="0.2">
      <c r="B382" s="3" t="s">
        <v>339</v>
      </c>
      <c r="C382" s="4">
        <v>706</v>
      </c>
      <c r="D382" s="5">
        <v>7</v>
      </c>
      <c r="E382" s="5">
        <v>2</v>
      </c>
      <c r="F382" s="6" t="s">
        <v>340</v>
      </c>
      <c r="G382" s="4">
        <v>0</v>
      </c>
      <c r="H382" s="7">
        <f>H383+H384</f>
        <v>9112.41</v>
      </c>
      <c r="I382" s="7">
        <f>I383+I384</f>
        <v>9222.35</v>
      </c>
    </row>
    <row r="383" spans="2:9" ht="25.5" x14ac:dyDescent="0.2">
      <c r="B383" s="3" t="s">
        <v>20</v>
      </c>
      <c r="C383" s="4">
        <v>706</v>
      </c>
      <c r="D383" s="5">
        <v>7</v>
      </c>
      <c r="E383" s="5">
        <v>2</v>
      </c>
      <c r="F383" s="6" t="s">
        <v>340</v>
      </c>
      <c r="G383" s="4" t="s">
        <v>21</v>
      </c>
      <c r="H383" s="7">
        <v>7030.72</v>
      </c>
      <c r="I383" s="7">
        <v>7140.66</v>
      </c>
    </row>
    <row r="384" spans="2:9" ht="38.25" x14ac:dyDescent="0.2">
      <c r="B384" s="3" t="s">
        <v>127</v>
      </c>
      <c r="C384" s="4">
        <v>706</v>
      </c>
      <c r="D384" s="5">
        <v>7</v>
      </c>
      <c r="E384" s="5">
        <v>2</v>
      </c>
      <c r="F384" s="6" t="s">
        <v>340</v>
      </c>
      <c r="G384" s="4" t="s">
        <v>128</v>
      </c>
      <c r="H384" s="7">
        <v>2081.69</v>
      </c>
      <c r="I384" s="7">
        <v>2081.69</v>
      </c>
    </row>
    <row r="385" spans="2:9" ht="25.5" x14ac:dyDescent="0.2">
      <c r="B385" s="3" t="s">
        <v>359</v>
      </c>
      <c r="C385" s="4">
        <v>706</v>
      </c>
      <c r="D385" s="5">
        <v>7</v>
      </c>
      <c r="E385" s="5">
        <v>2</v>
      </c>
      <c r="F385" s="6" t="s">
        <v>360</v>
      </c>
      <c r="G385" s="4">
        <v>0</v>
      </c>
      <c r="H385" s="7">
        <f>H386</f>
        <v>204.42</v>
      </c>
      <c r="I385" s="7">
        <f>I386</f>
        <v>204.42</v>
      </c>
    </row>
    <row r="386" spans="2:9" x14ac:dyDescent="0.2">
      <c r="B386" s="3" t="s">
        <v>361</v>
      </c>
      <c r="C386" s="4">
        <v>706</v>
      </c>
      <c r="D386" s="5">
        <v>7</v>
      </c>
      <c r="E386" s="5">
        <v>2</v>
      </c>
      <c r="F386" s="6" t="s">
        <v>362</v>
      </c>
      <c r="G386" s="4">
        <v>0</v>
      </c>
      <c r="H386" s="7">
        <f>H387+H388</f>
        <v>204.42</v>
      </c>
      <c r="I386" s="7">
        <f>I387+I388</f>
        <v>204.42</v>
      </c>
    </row>
    <row r="387" spans="2:9" ht="63.75" x14ac:dyDescent="0.2">
      <c r="B387" s="3" t="s">
        <v>18</v>
      </c>
      <c r="C387" s="4">
        <v>706</v>
      </c>
      <c r="D387" s="5">
        <v>7</v>
      </c>
      <c r="E387" s="5">
        <v>2</v>
      </c>
      <c r="F387" s="6" t="s">
        <v>362</v>
      </c>
      <c r="G387" s="4" t="s">
        <v>19</v>
      </c>
      <c r="H387" s="7">
        <v>147.13</v>
      </c>
      <c r="I387" s="7">
        <v>147.13</v>
      </c>
    </row>
    <row r="388" spans="2:9" ht="38.25" x14ac:dyDescent="0.2">
      <c r="B388" s="3" t="s">
        <v>127</v>
      </c>
      <c r="C388" s="4">
        <v>706</v>
      </c>
      <c r="D388" s="5">
        <v>7</v>
      </c>
      <c r="E388" s="5">
        <v>2</v>
      </c>
      <c r="F388" s="6" t="s">
        <v>362</v>
      </c>
      <c r="G388" s="4" t="s">
        <v>128</v>
      </c>
      <c r="H388" s="7">
        <v>57.29</v>
      </c>
      <c r="I388" s="7">
        <v>57.29</v>
      </c>
    </row>
    <row r="389" spans="2:9" ht="25.5" x14ac:dyDescent="0.2">
      <c r="B389" s="15" t="s">
        <v>363</v>
      </c>
      <c r="C389" s="4">
        <v>706</v>
      </c>
      <c r="D389" s="5">
        <v>7</v>
      </c>
      <c r="E389" s="5">
        <v>2</v>
      </c>
      <c r="F389" s="16" t="s">
        <v>364</v>
      </c>
      <c r="G389" s="4"/>
      <c r="H389" s="7">
        <f t="shared" ref="H389:I389" si="52">H390+H392</f>
        <v>61603.12</v>
      </c>
      <c r="I389" s="7">
        <f t="shared" si="52"/>
        <v>5246.54</v>
      </c>
    </row>
    <row r="390" spans="2:9" ht="25.5" x14ac:dyDescent="0.2">
      <c r="B390" s="15" t="s">
        <v>365</v>
      </c>
      <c r="C390" s="4">
        <v>706</v>
      </c>
      <c r="D390" s="5">
        <v>7</v>
      </c>
      <c r="E390" s="5">
        <v>2</v>
      </c>
      <c r="F390" s="16" t="s">
        <v>366</v>
      </c>
      <c r="G390" s="4"/>
      <c r="H390" s="7">
        <f t="shared" ref="H390:I390" si="53">H391</f>
        <v>61603.12</v>
      </c>
      <c r="I390" s="7">
        <f t="shared" si="53"/>
        <v>0</v>
      </c>
    </row>
    <row r="391" spans="2:9" ht="25.5" x14ac:dyDescent="0.2">
      <c r="B391" s="3" t="s">
        <v>20</v>
      </c>
      <c r="C391" s="4">
        <v>706</v>
      </c>
      <c r="D391" s="5">
        <v>7</v>
      </c>
      <c r="E391" s="5">
        <v>2</v>
      </c>
      <c r="F391" s="16" t="s">
        <v>366</v>
      </c>
      <c r="G391" s="4">
        <v>200</v>
      </c>
      <c r="H391" s="7">
        <v>61603.12</v>
      </c>
      <c r="I391" s="7">
        <v>0</v>
      </c>
    </row>
    <row r="392" spans="2:9" ht="25.5" x14ac:dyDescent="0.2">
      <c r="B392" s="15" t="s">
        <v>365</v>
      </c>
      <c r="C392" s="4">
        <v>706</v>
      </c>
      <c r="D392" s="5">
        <v>7</v>
      </c>
      <c r="E392" s="5">
        <v>2</v>
      </c>
      <c r="F392" s="16" t="s">
        <v>367</v>
      </c>
      <c r="G392" s="4"/>
      <c r="H392" s="7">
        <f t="shared" ref="H392:I392" si="54">H393</f>
        <v>0</v>
      </c>
      <c r="I392" s="7">
        <f t="shared" si="54"/>
        <v>5246.54</v>
      </c>
    </row>
    <row r="393" spans="2:9" ht="25.5" x14ac:dyDescent="0.2">
      <c r="B393" s="3" t="s">
        <v>20</v>
      </c>
      <c r="C393" s="4">
        <v>706</v>
      </c>
      <c r="D393" s="5">
        <v>7</v>
      </c>
      <c r="E393" s="5">
        <v>2</v>
      </c>
      <c r="F393" s="16" t="s">
        <v>367</v>
      </c>
      <c r="G393" s="4">
        <v>200</v>
      </c>
      <c r="H393" s="7">
        <v>0</v>
      </c>
      <c r="I393" s="7">
        <v>5246.54</v>
      </c>
    </row>
    <row r="394" spans="2:9" x14ac:dyDescent="0.2">
      <c r="B394" s="3" t="s">
        <v>368</v>
      </c>
      <c r="C394" s="4">
        <v>706</v>
      </c>
      <c r="D394" s="5">
        <v>7</v>
      </c>
      <c r="E394" s="5">
        <v>2</v>
      </c>
      <c r="F394" s="6" t="s">
        <v>369</v>
      </c>
      <c r="G394" s="4">
        <v>0</v>
      </c>
      <c r="H394" s="7">
        <f>H395+H398</f>
        <v>15193.560000000001</v>
      </c>
      <c r="I394" s="7">
        <f>I395+I398</f>
        <v>201.18</v>
      </c>
    </row>
    <row r="395" spans="2:9" ht="63.75" x14ac:dyDescent="0.2">
      <c r="B395" s="3" t="s">
        <v>370</v>
      </c>
      <c r="C395" s="4">
        <v>706</v>
      </c>
      <c r="D395" s="5">
        <v>7</v>
      </c>
      <c r="E395" s="5">
        <v>2</v>
      </c>
      <c r="F395" s="6" t="s">
        <v>371</v>
      </c>
      <c r="G395" s="4">
        <v>0</v>
      </c>
      <c r="H395" s="7">
        <f>H396+H397</f>
        <v>2874.04</v>
      </c>
      <c r="I395" s="7">
        <f>I396+I397</f>
        <v>201.18</v>
      </c>
    </row>
    <row r="396" spans="2:9" ht="63.75" x14ac:dyDescent="0.2">
      <c r="B396" s="3" t="s">
        <v>18</v>
      </c>
      <c r="C396" s="4">
        <v>706</v>
      </c>
      <c r="D396" s="5">
        <v>7</v>
      </c>
      <c r="E396" s="5">
        <v>2</v>
      </c>
      <c r="F396" s="6" t="s">
        <v>371</v>
      </c>
      <c r="G396" s="4" t="s">
        <v>19</v>
      </c>
      <c r="H396" s="7">
        <v>2299.23</v>
      </c>
      <c r="I396" s="7">
        <v>160.94</v>
      </c>
    </row>
    <row r="397" spans="2:9" ht="38.25" x14ac:dyDescent="0.2">
      <c r="B397" s="3" t="s">
        <v>127</v>
      </c>
      <c r="C397" s="4">
        <v>706</v>
      </c>
      <c r="D397" s="5">
        <v>7</v>
      </c>
      <c r="E397" s="5">
        <v>2</v>
      </c>
      <c r="F397" s="6" t="s">
        <v>371</v>
      </c>
      <c r="G397" s="4" t="s">
        <v>128</v>
      </c>
      <c r="H397" s="7">
        <v>574.80999999999995</v>
      </c>
      <c r="I397" s="7">
        <v>40.24</v>
      </c>
    </row>
    <row r="398" spans="2:9" ht="102" x14ac:dyDescent="0.2">
      <c r="B398" s="3" t="s">
        <v>372</v>
      </c>
      <c r="C398" s="4">
        <v>706</v>
      </c>
      <c r="D398" s="5">
        <v>7</v>
      </c>
      <c r="E398" s="5">
        <v>2</v>
      </c>
      <c r="F398" s="6" t="s">
        <v>373</v>
      </c>
      <c r="G398" s="4">
        <v>0</v>
      </c>
      <c r="H398" s="7">
        <f>H399+H400</f>
        <v>12319.52</v>
      </c>
      <c r="I398" s="7">
        <f>I399+I400</f>
        <v>0</v>
      </c>
    </row>
    <row r="399" spans="2:9" ht="63.75" x14ac:dyDescent="0.2">
      <c r="B399" s="3" t="s">
        <v>18</v>
      </c>
      <c r="C399" s="4">
        <v>706</v>
      </c>
      <c r="D399" s="5">
        <v>7</v>
      </c>
      <c r="E399" s="5">
        <v>2</v>
      </c>
      <c r="F399" s="6" t="s">
        <v>373</v>
      </c>
      <c r="G399" s="4" t="s">
        <v>19</v>
      </c>
      <c r="H399" s="7">
        <v>9140.0400000000009</v>
      </c>
      <c r="I399" s="7">
        <v>0</v>
      </c>
    </row>
    <row r="400" spans="2:9" ht="38.25" x14ac:dyDescent="0.2">
      <c r="B400" s="3" t="s">
        <v>127</v>
      </c>
      <c r="C400" s="4">
        <v>706</v>
      </c>
      <c r="D400" s="5">
        <v>7</v>
      </c>
      <c r="E400" s="5">
        <v>2</v>
      </c>
      <c r="F400" s="6" t="s">
        <v>373</v>
      </c>
      <c r="G400" s="4" t="s">
        <v>128</v>
      </c>
      <c r="H400" s="7">
        <v>3179.48</v>
      </c>
      <c r="I400" s="7">
        <v>0</v>
      </c>
    </row>
    <row r="401" spans="2:9" ht="51" x14ac:dyDescent="0.2">
      <c r="B401" s="3" t="s">
        <v>341</v>
      </c>
      <c r="C401" s="4">
        <v>706</v>
      </c>
      <c r="D401" s="5">
        <v>7</v>
      </c>
      <c r="E401" s="5">
        <v>2</v>
      </c>
      <c r="F401" s="6" t="s">
        <v>342</v>
      </c>
      <c r="G401" s="4">
        <v>0</v>
      </c>
      <c r="H401" s="7">
        <f t="shared" ref="H401:I402" si="55">H402</f>
        <v>1318.5</v>
      </c>
      <c r="I401" s="7">
        <f t="shared" si="55"/>
        <v>1318.5</v>
      </c>
    </row>
    <row r="402" spans="2:9" ht="25.5" x14ac:dyDescent="0.2">
      <c r="B402" s="3" t="s">
        <v>343</v>
      </c>
      <c r="C402" s="4">
        <v>706</v>
      </c>
      <c r="D402" s="5">
        <v>7</v>
      </c>
      <c r="E402" s="5">
        <v>2</v>
      </c>
      <c r="F402" s="6" t="s">
        <v>344</v>
      </c>
      <c r="G402" s="4">
        <v>0</v>
      </c>
      <c r="H402" s="7">
        <f t="shared" si="55"/>
        <v>1318.5</v>
      </c>
      <c r="I402" s="7">
        <f t="shared" si="55"/>
        <v>1318.5</v>
      </c>
    </row>
    <row r="403" spans="2:9" ht="25.5" x14ac:dyDescent="0.2">
      <c r="B403" s="3" t="s">
        <v>345</v>
      </c>
      <c r="C403" s="4">
        <v>706</v>
      </c>
      <c r="D403" s="5">
        <v>7</v>
      </c>
      <c r="E403" s="5">
        <v>2</v>
      </c>
      <c r="F403" s="6" t="s">
        <v>346</v>
      </c>
      <c r="G403" s="4">
        <v>0</v>
      </c>
      <c r="H403" s="7">
        <f>H404+H405</f>
        <v>1318.5</v>
      </c>
      <c r="I403" s="7">
        <f>I404+I405</f>
        <v>1318.5</v>
      </c>
    </row>
    <row r="404" spans="2:9" ht="25.5" x14ac:dyDescent="0.2">
      <c r="B404" s="3" t="s">
        <v>20</v>
      </c>
      <c r="C404" s="4">
        <v>706</v>
      </c>
      <c r="D404" s="5">
        <v>7</v>
      </c>
      <c r="E404" s="5">
        <v>2</v>
      </c>
      <c r="F404" s="6" t="s">
        <v>346</v>
      </c>
      <c r="G404" s="4" t="s">
        <v>21</v>
      </c>
      <c r="H404" s="7">
        <v>1015.5</v>
      </c>
      <c r="I404" s="7">
        <v>1015.5</v>
      </c>
    </row>
    <row r="405" spans="2:9" ht="38.25" x14ac:dyDescent="0.2">
      <c r="B405" s="3" t="s">
        <v>127</v>
      </c>
      <c r="C405" s="4">
        <v>706</v>
      </c>
      <c r="D405" s="5">
        <v>7</v>
      </c>
      <c r="E405" s="5">
        <v>2</v>
      </c>
      <c r="F405" s="6" t="s">
        <v>346</v>
      </c>
      <c r="G405" s="4" t="s">
        <v>128</v>
      </c>
      <c r="H405" s="7">
        <v>303</v>
      </c>
      <c r="I405" s="7">
        <v>303</v>
      </c>
    </row>
    <row r="406" spans="2:9" x14ac:dyDescent="0.2">
      <c r="B406" s="3" t="s">
        <v>244</v>
      </c>
      <c r="C406" s="4">
        <v>706</v>
      </c>
      <c r="D406" s="5">
        <v>7</v>
      </c>
      <c r="E406" s="5">
        <v>3</v>
      </c>
      <c r="F406" s="6" t="s">
        <v>9</v>
      </c>
      <c r="G406" s="4">
        <v>0</v>
      </c>
      <c r="H406" s="7">
        <f>H407</f>
        <v>35977.590000000004</v>
      </c>
      <c r="I406" s="7">
        <f>I407</f>
        <v>35477.590000000004</v>
      </c>
    </row>
    <row r="407" spans="2:9" ht="51" x14ac:dyDescent="0.2">
      <c r="B407" s="3" t="s">
        <v>245</v>
      </c>
      <c r="C407" s="4">
        <v>706</v>
      </c>
      <c r="D407" s="5">
        <v>7</v>
      </c>
      <c r="E407" s="5">
        <v>3</v>
      </c>
      <c r="F407" s="6" t="s">
        <v>246</v>
      </c>
      <c r="G407" s="4">
        <v>0</v>
      </c>
      <c r="H407" s="7">
        <f>H408+H427</f>
        <v>35977.590000000004</v>
      </c>
      <c r="I407" s="7">
        <f>I408+I427</f>
        <v>35477.590000000004</v>
      </c>
    </row>
    <row r="408" spans="2:9" ht="38.25" x14ac:dyDescent="0.2">
      <c r="B408" s="3" t="s">
        <v>247</v>
      </c>
      <c r="C408" s="4">
        <v>706</v>
      </c>
      <c r="D408" s="5">
        <v>7</v>
      </c>
      <c r="E408" s="5">
        <v>3</v>
      </c>
      <c r="F408" s="6" t="s">
        <v>248</v>
      </c>
      <c r="G408" s="4">
        <v>0</v>
      </c>
      <c r="H408" s="7">
        <f t="shared" ref="H408:I408" si="56">H413+H420+H423+H409</f>
        <v>35785.19</v>
      </c>
      <c r="I408" s="7">
        <f t="shared" si="56"/>
        <v>35285.19</v>
      </c>
    </row>
    <row r="409" spans="2:9" ht="25.5" x14ac:dyDescent="0.2">
      <c r="B409" s="3" t="s">
        <v>348</v>
      </c>
      <c r="C409" s="4">
        <v>706</v>
      </c>
      <c r="D409" s="5">
        <v>7</v>
      </c>
      <c r="E409" s="5">
        <v>3</v>
      </c>
      <c r="F409" s="6" t="s">
        <v>349</v>
      </c>
      <c r="G409" s="4"/>
      <c r="H409" s="7">
        <f>H410</f>
        <v>14821.720000000001</v>
      </c>
      <c r="I409" s="7">
        <f t="shared" ref="I409" si="57">I410</f>
        <v>14821.720000000001</v>
      </c>
    </row>
    <row r="410" spans="2:9" ht="140.25" x14ac:dyDescent="0.2">
      <c r="B410" s="3" t="s">
        <v>353</v>
      </c>
      <c r="C410" s="4">
        <v>706</v>
      </c>
      <c r="D410" s="5">
        <v>7</v>
      </c>
      <c r="E410" s="5">
        <v>3</v>
      </c>
      <c r="F410" s="6" t="s">
        <v>354</v>
      </c>
      <c r="G410" s="4">
        <v>0</v>
      </c>
      <c r="H410" s="7">
        <f>H411+H412</f>
        <v>14821.720000000001</v>
      </c>
      <c r="I410" s="7">
        <f t="shared" ref="I410" si="58">I411+I412</f>
        <v>14821.720000000001</v>
      </c>
    </row>
    <row r="411" spans="2:9" ht="63.75" x14ac:dyDescent="0.2">
      <c r="B411" s="3" t="s">
        <v>18</v>
      </c>
      <c r="C411" s="4">
        <v>706</v>
      </c>
      <c r="D411" s="5">
        <v>7</v>
      </c>
      <c r="E411" s="5">
        <v>3</v>
      </c>
      <c r="F411" s="6" t="s">
        <v>354</v>
      </c>
      <c r="G411" s="4" t="s">
        <v>19</v>
      </c>
      <c r="H411" s="7">
        <v>13208.95</v>
      </c>
      <c r="I411" s="7">
        <v>13208.95</v>
      </c>
    </row>
    <row r="412" spans="2:9" ht="38.25" x14ac:dyDescent="0.2">
      <c r="B412" s="3" t="s">
        <v>127</v>
      </c>
      <c r="C412" s="4">
        <v>706</v>
      </c>
      <c r="D412" s="5">
        <v>7</v>
      </c>
      <c r="E412" s="5">
        <v>3</v>
      </c>
      <c r="F412" s="6" t="s">
        <v>354</v>
      </c>
      <c r="G412" s="4" t="s">
        <v>128</v>
      </c>
      <c r="H412" s="7">
        <v>1612.77</v>
      </c>
      <c r="I412" s="7">
        <v>1612.77</v>
      </c>
    </row>
    <row r="413" spans="2:9" ht="25.5" x14ac:dyDescent="0.2">
      <c r="B413" s="3" t="s">
        <v>249</v>
      </c>
      <c r="C413" s="4">
        <v>706</v>
      </c>
      <c r="D413" s="5">
        <v>7</v>
      </c>
      <c r="E413" s="5">
        <v>3</v>
      </c>
      <c r="F413" s="6" t="s">
        <v>250</v>
      </c>
      <c r="G413" s="4">
        <v>0</v>
      </c>
      <c r="H413" s="7">
        <f>H414+H418+H416</f>
        <v>11924.960000000001</v>
      </c>
      <c r="I413" s="7">
        <f>I414+I418+I416</f>
        <v>11424.960000000001</v>
      </c>
    </row>
    <row r="414" spans="2:9" ht="25.5" x14ac:dyDescent="0.2">
      <c r="B414" s="3" t="s">
        <v>110</v>
      </c>
      <c r="C414" s="4">
        <v>706</v>
      </c>
      <c r="D414" s="5">
        <v>7</v>
      </c>
      <c r="E414" s="5">
        <v>3</v>
      </c>
      <c r="F414" s="6" t="s">
        <v>374</v>
      </c>
      <c r="G414" s="4">
        <v>0</v>
      </c>
      <c r="H414" s="7">
        <f>H415</f>
        <v>10161.040000000001</v>
      </c>
      <c r="I414" s="7">
        <f>I415</f>
        <v>9661.0400000000009</v>
      </c>
    </row>
    <row r="415" spans="2:9" ht="38.25" x14ac:dyDescent="0.2">
      <c r="B415" s="3" t="s">
        <v>127</v>
      </c>
      <c r="C415" s="4">
        <v>706</v>
      </c>
      <c r="D415" s="5">
        <v>7</v>
      </c>
      <c r="E415" s="5">
        <v>3</v>
      </c>
      <c r="F415" s="6" t="s">
        <v>374</v>
      </c>
      <c r="G415" s="4" t="s">
        <v>128</v>
      </c>
      <c r="H415" s="7">
        <v>10161.040000000001</v>
      </c>
      <c r="I415" s="7">
        <v>9661.0400000000009</v>
      </c>
    </row>
    <row r="416" spans="2:9" ht="25.5" x14ac:dyDescent="0.2">
      <c r="B416" s="3" t="s">
        <v>375</v>
      </c>
      <c r="C416" s="4">
        <v>706</v>
      </c>
      <c r="D416" s="5">
        <v>7</v>
      </c>
      <c r="E416" s="5">
        <v>3</v>
      </c>
      <c r="F416" s="6" t="s">
        <v>376</v>
      </c>
      <c r="G416" s="4"/>
      <c r="H416" s="7">
        <f>H417</f>
        <v>975.35</v>
      </c>
      <c r="I416" s="7">
        <f>I417</f>
        <v>975.35</v>
      </c>
    </row>
    <row r="417" spans="2:9" ht="38.25" x14ac:dyDescent="0.2">
      <c r="B417" s="3" t="s">
        <v>127</v>
      </c>
      <c r="C417" s="4">
        <v>706</v>
      </c>
      <c r="D417" s="5">
        <v>7</v>
      </c>
      <c r="E417" s="5">
        <v>3</v>
      </c>
      <c r="F417" s="6" t="s">
        <v>376</v>
      </c>
      <c r="G417" s="4">
        <v>600</v>
      </c>
      <c r="H417" s="7">
        <v>975.35</v>
      </c>
      <c r="I417" s="7">
        <v>975.35</v>
      </c>
    </row>
    <row r="418" spans="2:9" ht="76.5" x14ac:dyDescent="0.2">
      <c r="B418" s="3" t="s">
        <v>251</v>
      </c>
      <c r="C418" s="4">
        <v>706</v>
      </c>
      <c r="D418" s="5">
        <v>7</v>
      </c>
      <c r="E418" s="5">
        <v>3</v>
      </c>
      <c r="F418" s="6" t="s">
        <v>252</v>
      </c>
      <c r="G418" s="4">
        <v>0</v>
      </c>
      <c r="H418" s="7">
        <f>H419</f>
        <v>788.57</v>
      </c>
      <c r="I418" s="7">
        <f>I419</f>
        <v>788.57</v>
      </c>
    </row>
    <row r="419" spans="2:9" ht="38.25" x14ac:dyDescent="0.2">
      <c r="B419" s="3" t="s">
        <v>127</v>
      </c>
      <c r="C419" s="4">
        <v>706</v>
      </c>
      <c r="D419" s="5">
        <v>7</v>
      </c>
      <c r="E419" s="5">
        <v>3</v>
      </c>
      <c r="F419" s="6" t="s">
        <v>252</v>
      </c>
      <c r="G419" s="4" t="s">
        <v>128</v>
      </c>
      <c r="H419" s="7">
        <v>788.57</v>
      </c>
      <c r="I419" s="7">
        <v>788.57</v>
      </c>
    </row>
    <row r="420" spans="2:9" ht="25.5" x14ac:dyDescent="0.2">
      <c r="B420" s="3" t="s">
        <v>337</v>
      </c>
      <c r="C420" s="4">
        <v>706</v>
      </c>
      <c r="D420" s="5">
        <v>7</v>
      </c>
      <c r="E420" s="5">
        <v>3</v>
      </c>
      <c r="F420" s="6" t="s">
        <v>338</v>
      </c>
      <c r="G420" s="4">
        <v>0</v>
      </c>
      <c r="H420" s="7">
        <f t="shared" ref="H420:I421" si="59">H421</f>
        <v>1654.46</v>
      </c>
      <c r="I420" s="7">
        <f t="shared" si="59"/>
        <v>1654.46</v>
      </c>
    </row>
    <row r="421" spans="2:9" x14ac:dyDescent="0.2">
      <c r="B421" s="3" t="s">
        <v>339</v>
      </c>
      <c r="C421" s="4">
        <v>706</v>
      </c>
      <c r="D421" s="5">
        <v>7</v>
      </c>
      <c r="E421" s="5">
        <v>3</v>
      </c>
      <c r="F421" s="6" t="s">
        <v>340</v>
      </c>
      <c r="G421" s="4">
        <v>0</v>
      </c>
      <c r="H421" s="7">
        <f t="shared" si="59"/>
        <v>1654.46</v>
      </c>
      <c r="I421" s="7">
        <f t="shared" si="59"/>
        <v>1654.46</v>
      </c>
    </row>
    <row r="422" spans="2:9" ht="38.25" x14ac:dyDescent="0.2">
      <c r="B422" s="3" t="s">
        <v>127</v>
      </c>
      <c r="C422" s="4">
        <v>706</v>
      </c>
      <c r="D422" s="5">
        <v>7</v>
      </c>
      <c r="E422" s="5">
        <v>3</v>
      </c>
      <c r="F422" s="6" t="s">
        <v>340</v>
      </c>
      <c r="G422" s="4" t="s">
        <v>128</v>
      </c>
      <c r="H422" s="7">
        <v>1654.46</v>
      </c>
      <c r="I422" s="7">
        <v>1654.46</v>
      </c>
    </row>
    <row r="423" spans="2:9" ht="38.25" x14ac:dyDescent="0.2">
      <c r="B423" s="3" t="s">
        <v>377</v>
      </c>
      <c r="C423" s="4">
        <v>706</v>
      </c>
      <c r="D423" s="5">
        <v>7</v>
      </c>
      <c r="E423" s="5">
        <v>3</v>
      </c>
      <c r="F423" s="6" t="s">
        <v>378</v>
      </c>
      <c r="G423" s="4">
        <v>0</v>
      </c>
      <c r="H423" s="7">
        <f>H424</f>
        <v>7384.0499999999993</v>
      </c>
      <c r="I423" s="7">
        <f>I424</f>
        <v>7384.0499999999993</v>
      </c>
    </row>
    <row r="424" spans="2:9" ht="38.25" x14ac:dyDescent="0.2">
      <c r="B424" s="3" t="s">
        <v>379</v>
      </c>
      <c r="C424" s="4">
        <v>706</v>
      </c>
      <c r="D424" s="5">
        <v>7</v>
      </c>
      <c r="E424" s="5">
        <v>3</v>
      </c>
      <c r="F424" s="6" t="s">
        <v>380</v>
      </c>
      <c r="G424" s="4">
        <v>0</v>
      </c>
      <c r="H424" s="7">
        <f>H425+H426</f>
        <v>7384.0499999999993</v>
      </c>
      <c r="I424" s="7">
        <f>I425+I426</f>
        <v>7384.0499999999993</v>
      </c>
    </row>
    <row r="425" spans="2:9" ht="38.25" x14ac:dyDescent="0.2">
      <c r="B425" s="3" t="s">
        <v>127</v>
      </c>
      <c r="C425" s="4">
        <v>706</v>
      </c>
      <c r="D425" s="5">
        <v>7</v>
      </c>
      <c r="E425" s="5">
        <v>3</v>
      </c>
      <c r="F425" s="6" t="s">
        <v>380</v>
      </c>
      <c r="G425" s="4" t="s">
        <v>128</v>
      </c>
      <c r="H425" s="7">
        <v>6795.86</v>
      </c>
      <c r="I425" s="7">
        <v>6795.86</v>
      </c>
    </row>
    <row r="426" spans="2:9" x14ac:dyDescent="0.2">
      <c r="B426" s="3" t="s">
        <v>22</v>
      </c>
      <c r="C426" s="4">
        <v>706</v>
      </c>
      <c r="D426" s="5">
        <v>7</v>
      </c>
      <c r="E426" s="5">
        <v>3</v>
      </c>
      <c r="F426" s="6" t="s">
        <v>380</v>
      </c>
      <c r="G426" s="4" t="s">
        <v>23</v>
      </c>
      <c r="H426" s="7">
        <v>588.19000000000005</v>
      </c>
      <c r="I426" s="7">
        <v>588.19000000000005</v>
      </c>
    </row>
    <row r="427" spans="2:9" ht="51" x14ac:dyDescent="0.2">
      <c r="B427" s="3" t="s">
        <v>341</v>
      </c>
      <c r="C427" s="4">
        <v>706</v>
      </c>
      <c r="D427" s="5">
        <v>7</v>
      </c>
      <c r="E427" s="5">
        <v>3</v>
      </c>
      <c r="F427" s="6" t="s">
        <v>342</v>
      </c>
      <c r="G427" s="4">
        <v>0</v>
      </c>
      <c r="H427" s="7">
        <f t="shared" ref="H427:I429" si="60">H428</f>
        <v>192.4</v>
      </c>
      <c r="I427" s="7">
        <f t="shared" si="60"/>
        <v>192.4</v>
      </c>
    </row>
    <row r="428" spans="2:9" ht="25.5" x14ac:dyDescent="0.2">
      <c r="B428" s="3" t="s">
        <v>343</v>
      </c>
      <c r="C428" s="4">
        <v>706</v>
      </c>
      <c r="D428" s="5">
        <v>7</v>
      </c>
      <c r="E428" s="5">
        <v>3</v>
      </c>
      <c r="F428" s="6" t="s">
        <v>344</v>
      </c>
      <c r="G428" s="4">
        <v>0</v>
      </c>
      <c r="H428" s="7">
        <f t="shared" si="60"/>
        <v>192.4</v>
      </c>
      <c r="I428" s="7">
        <f t="shared" si="60"/>
        <v>192.4</v>
      </c>
    </row>
    <row r="429" spans="2:9" ht="25.5" x14ac:dyDescent="0.2">
      <c r="B429" s="3" t="s">
        <v>345</v>
      </c>
      <c r="C429" s="4">
        <v>706</v>
      </c>
      <c r="D429" s="5">
        <v>7</v>
      </c>
      <c r="E429" s="5">
        <v>3</v>
      </c>
      <c r="F429" s="6" t="s">
        <v>346</v>
      </c>
      <c r="G429" s="4">
        <v>0</v>
      </c>
      <c r="H429" s="7">
        <f t="shared" si="60"/>
        <v>192.4</v>
      </c>
      <c r="I429" s="7">
        <f t="shared" si="60"/>
        <v>192.4</v>
      </c>
    </row>
    <row r="430" spans="2:9" ht="38.25" x14ac:dyDescent="0.2">
      <c r="B430" s="3" t="s">
        <v>127</v>
      </c>
      <c r="C430" s="4">
        <v>706</v>
      </c>
      <c r="D430" s="5">
        <v>7</v>
      </c>
      <c r="E430" s="5">
        <v>3</v>
      </c>
      <c r="F430" s="6" t="s">
        <v>346</v>
      </c>
      <c r="G430" s="4" t="s">
        <v>128</v>
      </c>
      <c r="H430" s="7">
        <v>192.4</v>
      </c>
      <c r="I430" s="7">
        <v>192.4</v>
      </c>
    </row>
    <row r="431" spans="2:9" x14ac:dyDescent="0.2">
      <c r="B431" s="3" t="s">
        <v>381</v>
      </c>
      <c r="C431" s="4">
        <v>706</v>
      </c>
      <c r="D431" s="5">
        <v>7</v>
      </c>
      <c r="E431" s="5">
        <v>9</v>
      </c>
      <c r="F431" s="6" t="s">
        <v>9</v>
      </c>
      <c r="G431" s="4">
        <v>0</v>
      </c>
      <c r="H431" s="7">
        <f>H432</f>
        <v>26021.120000000003</v>
      </c>
      <c r="I431" s="7">
        <f>I432</f>
        <v>25821.120000000003</v>
      </c>
    </row>
    <row r="432" spans="2:9" ht="51" x14ac:dyDescent="0.2">
      <c r="B432" s="3" t="s">
        <v>245</v>
      </c>
      <c r="C432" s="4">
        <v>706</v>
      </c>
      <c r="D432" s="5">
        <v>7</v>
      </c>
      <c r="E432" s="5">
        <v>9</v>
      </c>
      <c r="F432" s="6" t="s">
        <v>246</v>
      </c>
      <c r="G432" s="4">
        <v>0</v>
      </c>
      <c r="H432" s="7">
        <f>H433+H447+H451</f>
        <v>26021.120000000003</v>
      </c>
      <c r="I432" s="7">
        <f>I433+I447+I451</f>
        <v>25821.120000000003</v>
      </c>
    </row>
    <row r="433" spans="2:9" ht="38.25" x14ac:dyDescent="0.2">
      <c r="B433" s="3" t="s">
        <v>247</v>
      </c>
      <c r="C433" s="4">
        <v>706</v>
      </c>
      <c r="D433" s="5">
        <v>7</v>
      </c>
      <c r="E433" s="5">
        <v>9</v>
      </c>
      <c r="F433" s="6" t="s">
        <v>248</v>
      </c>
      <c r="G433" s="4">
        <v>0</v>
      </c>
      <c r="H433" s="7">
        <f>H434+H444</f>
        <v>10747.650000000001</v>
      </c>
      <c r="I433" s="7">
        <f>I434+I444</f>
        <v>10547.650000000001</v>
      </c>
    </row>
    <row r="434" spans="2:9" ht="25.5" x14ac:dyDescent="0.2">
      <c r="B434" s="3" t="s">
        <v>382</v>
      </c>
      <c r="C434" s="4">
        <v>706</v>
      </c>
      <c r="D434" s="5">
        <v>7</v>
      </c>
      <c r="E434" s="5">
        <v>9</v>
      </c>
      <c r="F434" s="6" t="s">
        <v>383</v>
      </c>
      <c r="G434" s="4">
        <v>0</v>
      </c>
      <c r="H434" s="7">
        <f>H435+H437+H439</f>
        <v>10487.650000000001</v>
      </c>
      <c r="I434" s="7">
        <f>I435+I437+I439</f>
        <v>10287.650000000001</v>
      </c>
    </row>
    <row r="435" spans="2:9" ht="25.5" x14ac:dyDescent="0.2">
      <c r="B435" s="3" t="s">
        <v>110</v>
      </c>
      <c r="C435" s="4">
        <v>706</v>
      </c>
      <c r="D435" s="5">
        <v>7</v>
      </c>
      <c r="E435" s="5">
        <v>9</v>
      </c>
      <c r="F435" s="6" t="s">
        <v>384</v>
      </c>
      <c r="G435" s="4">
        <v>0</v>
      </c>
      <c r="H435" s="7">
        <f>H436</f>
        <v>4703.51</v>
      </c>
      <c r="I435" s="7">
        <f>I436</f>
        <v>4503.51</v>
      </c>
    </row>
    <row r="436" spans="2:9" ht="38.25" x14ac:dyDescent="0.2">
      <c r="B436" s="3" t="s">
        <v>127</v>
      </c>
      <c r="C436" s="4">
        <v>706</v>
      </c>
      <c r="D436" s="5">
        <v>7</v>
      </c>
      <c r="E436" s="5">
        <v>9</v>
      </c>
      <c r="F436" s="6" t="s">
        <v>384</v>
      </c>
      <c r="G436" s="4" t="s">
        <v>128</v>
      </c>
      <c r="H436" s="7">
        <v>4703.51</v>
      </c>
      <c r="I436" s="7">
        <v>4503.51</v>
      </c>
    </row>
    <row r="437" spans="2:9" ht="76.5" x14ac:dyDescent="0.2">
      <c r="B437" s="3" t="s">
        <v>251</v>
      </c>
      <c r="C437" s="4">
        <v>706</v>
      </c>
      <c r="D437" s="5">
        <v>7</v>
      </c>
      <c r="E437" s="5">
        <v>9</v>
      </c>
      <c r="F437" s="6" t="s">
        <v>385</v>
      </c>
      <c r="G437" s="4">
        <v>0</v>
      </c>
      <c r="H437" s="7">
        <f>H438</f>
        <v>170</v>
      </c>
      <c r="I437" s="7">
        <f>I438</f>
        <v>170</v>
      </c>
    </row>
    <row r="438" spans="2:9" ht="38.25" x14ac:dyDescent="0.2">
      <c r="B438" s="3" t="s">
        <v>127</v>
      </c>
      <c r="C438" s="4">
        <v>706</v>
      </c>
      <c r="D438" s="5">
        <v>7</v>
      </c>
      <c r="E438" s="5">
        <v>9</v>
      </c>
      <c r="F438" s="6" t="s">
        <v>385</v>
      </c>
      <c r="G438" s="4" t="s">
        <v>128</v>
      </c>
      <c r="H438" s="7">
        <v>170</v>
      </c>
      <c r="I438" s="7">
        <v>170</v>
      </c>
    </row>
    <row r="439" spans="2:9" ht="25.5" x14ac:dyDescent="0.2">
      <c r="B439" s="3" t="s">
        <v>386</v>
      </c>
      <c r="C439" s="4">
        <v>706</v>
      </c>
      <c r="D439" s="5">
        <v>7</v>
      </c>
      <c r="E439" s="5">
        <v>9</v>
      </c>
      <c r="F439" s="6" t="s">
        <v>387</v>
      </c>
      <c r="G439" s="4">
        <v>0</v>
      </c>
      <c r="H439" s="7">
        <f>H440+H441+H442+H443</f>
        <v>5614.14</v>
      </c>
      <c r="I439" s="7">
        <f>I440+I441+I442+I443</f>
        <v>5614.14</v>
      </c>
    </row>
    <row r="440" spans="2:9" ht="63.75" x14ac:dyDescent="0.2">
      <c r="B440" s="3" t="s">
        <v>18</v>
      </c>
      <c r="C440" s="4">
        <v>706</v>
      </c>
      <c r="D440" s="5">
        <v>7</v>
      </c>
      <c r="E440" s="5">
        <v>9</v>
      </c>
      <c r="F440" s="6" t="s">
        <v>387</v>
      </c>
      <c r="G440" s="4" t="s">
        <v>19</v>
      </c>
      <c r="H440" s="7">
        <v>29.4</v>
      </c>
      <c r="I440" s="7">
        <v>29.4</v>
      </c>
    </row>
    <row r="441" spans="2:9" ht="25.5" x14ac:dyDescent="0.2">
      <c r="B441" s="3" t="s">
        <v>20</v>
      </c>
      <c r="C441" s="4">
        <v>706</v>
      </c>
      <c r="D441" s="5">
        <v>7</v>
      </c>
      <c r="E441" s="5">
        <v>9</v>
      </c>
      <c r="F441" s="6" t="s">
        <v>387</v>
      </c>
      <c r="G441" s="4" t="s">
        <v>21</v>
      </c>
      <c r="H441" s="7">
        <v>2217.44</v>
      </c>
      <c r="I441" s="7">
        <v>2217.44</v>
      </c>
    </row>
    <row r="442" spans="2:9" x14ac:dyDescent="0.2">
      <c r="B442" s="3" t="s">
        <v>98</v>
      </c>
      <c r="C442" s="4">
        <v>706</v>
      </c>
      <c r="D442" s="5">
        <v>7</v>
      </c>
      <c r="E442" s="5">
        <v>9</v>
      </c>
      <c r="F442" s="6" t="s">
        <v>387</v>
      </c>
      <c r="G442" s="4" t="s">
        <v>99</v>
      </c>
      <c r="H442" s="7">
        <v>1794.09</v>
      </c>
      <c r="I442" s="7">
        <v>1794.09</v>
      </c>
    </row>
    <row r="443" spans="2:9" ht="38.25" x14ac:dyDescent="0.2">
      <c r="B443" s="3" t="s">
        <v>127</v>
      </c>
      <c r="C443" s="4">
        <v>706</v>
      </c>
      <c r="D443" s="5">
        <v>7</v>
      </c>
      <c r="E443" s="5">
        <v>9</v>
      </c>
      <c r="F443" s="6" t="s">
        <v>387</v>
      </c>
      <c r="G443" s="4" t="s">
        <v>128</v>
      </c>
      <c r="H443" s="7">
        <v>1573.21</v>
      </c>
      <c r="I443" s="7">
        <v>1573.21</v>
      </c>
    </row>
    <row r="444" spans="2:9" ht="25.5" x14ac:dyDescent="0.2">
      <c r="B444" s="3" t="s">
        <v>337</v>
      </c>
      <c r="C444" s="4">
        <v>706</v>
      </c>
      <c r="D444" s="5">
        <v>7</v>
      </c>
      <c r="E444" s="5">
        <v>9</v>
      </c>
      <c r="F444" s="6" t="s">
        <v>338</v>
      </c>
      <c r="G444" s="4">
        <v>0</v>
      </c>
      <c r="H444" s="7">
        <f t="shared" ref="H444:I445" si="61">H445</f>
        <v>260</v>
      </c>
      <c r="I444" s="7">
        <f t="shared" si="61"/>
        <v>260</v>
      </c>
    </row>
    <row r="445" spans="2:9" x14ac:dyDescent="0.2">
      <c r="B445" s="3" t="s">
        <v>339</v>
      </c>
      <c r="C445" s="4">
        <v>706</v>
      </c>
      <c r="D445" s="5">
        <v>7</v>
      </c>
      <c r="E445" s="5">
        <v>9</v>
      </c>
      <c r="F445" s="6" t="s">
        <v>340</v>
      </c>
      <c r="G445" s="4">
        <v>0</v>
      </c>
      <c r="H445" s="7">
        <f t="shared" si="61"/>
        <v>260</v>
      </c>
      <c r="I445" s="7">
        <f t="shared" si="61"/>
        <v>260</v>
      </c>
    </row>
    <row r="446" spans="2:9" ht="38.25" x14ac:dyDescent="0.2">
      <c r="B446" s="3" t="s">
        <v>127</v>
      </c>
      <c r="C446" s="4">
        <v>706</v>
      </c>
      <c r="D446" s="5">
        <v>7</v>
      </c>
      <c r="E446" s="5">
        <v>9</v>
      </c>
      <c r="F446" s="6" t="s">
        <v>340</v>
      </c>
      <c r="G446" s="4" t="s">
        <v>128</v>
      </c>
      <c r="H446" s="7">
        <v>260</v>
      </c>
      <c r="I446" s="7">
        <v>260</v>
      </c>
    </row>
    <row r="447" spans="2:9" ht="51" x14ac:dyDescent="0.2">
      <c r="B447" s="3" t="s">
        <v>341</v>
      </c>
      <c r="C447" s="4">
        <v>706</v>
      </c>
      <c r="D447" s="5">
        <v>7</v>
      </c>
      <c r="E447" s="5">
        <v>9</v>
      </c>
      <c r="F447" s="6" t="s">
        <v>342</v>
      </c>
      <c r="G447" s="4">
        <v>0</v>
      </c>
      <c r="H447" s="7">
        <f t="shared" ref="H447:I449" si="62">H448</f>
        <v>88</v>
      </c>
      <c r="I447" s="7">
        <f t="shared" si="62"/>
        <v>88</v>
      </c>
    </row>
    <row r="448" spans="2:9" ht="25.5" x14ac:dyDescent="0.2">
      <c r="B448" s="3" t="s">
        <v>343</v>
      </c>
      <c r="C448" s="4">
        <v>706</v>
      </c>
      <c r="D448" s="5">
        <v>7</v>
      </c>
      <c r="E448" s="5">
        <v>9</v>
      </c>
      <c r="F448" s="6" t="s">
        <v>344</v>
      </c>
      <c r="G448" s="4">
        <v>0</v>
      </c>
      <c r="H448" s="7">
        <f t="shared" si="62"/>
        <v>88</v>
      </c>
      <c r="I448" s="7">
        <f t="shared" si="62"/>
        <v>88</v>
      </c>
    </row>
    <row r="449" spans="2:9" ht="25.5" x14ac:dyDescent="0.2">
      <c r="B449" s="3" t="s">
        <v>345</v>
      </c>
      <c r="C449" s="4">
        <v>706</v>
      </c>
      <c r="D449" s="5">
        <v>7</v>
      </c>
      <c r="E449" s="5">
        <v>9</v>
      </c>
      <c r="F449" s="6" t="s">
        <v>346</v>
      </c>
      <c r="G449" s="4">
        <v>0</v>
      </c>
      <c r="H449" s="7">
        <f t="shared" si="62"/>
        <v>88</v>
      </c>
      <c r="I449" s="7">
        <f t="shared" si="62"/>
        <v>88</v>
      </c>
    </row>
    <row r="450" spans="2:9" ht="38.25" x14ac:dyDescent="0.2">
      <c r="B450" s="3" t="s">
        <v>127</v>
      </c>
      <c r="C450" s="4">
        <v>706</v>
      </c>
      <c r="D450" s="5">
        <v>7</v>
      </c>
      <c r="E450" s="5">
        <v>9</v>
      </c>
      <c r="F450" s="6" t="s">
        <v>346</v>
      </c>
      <c r="G450" s="4" t="s">
        <v>128</v>
      </c>
      <c r="H450" s="7">
        <v>88</v>
      </c>
      <c r="I450" s="7">
        <v>88</v>
      </c>
    </row>
    <row r="451" spans="2:9" ht="76.5" x14ac:dyDescent="0.2">
      <c r="B451" s="3" t="s">
        <v>388</v>
      </c>
      <c r="C451" s="4">
        <v>706</v>
      </c>
      <c r="D451" s="5">
        <v>7</v>
      </c>
      <c r="E451" s="5">
        <v>9</v>
      </c>
      <c r="F451" s="6" t="s">
        <v>389</v>
      </c>
      <c r="G451" s="4">
        <v>0</v>
      </c>
      <c r="H451" s="7">
        <f>H452+H465+H469</f>
        <v>15185.47</v>
      </c>
      <c r="I451" s="7">
        <f>I452+I465+I469</f>
        <v>15185.47</v>
      </c>
    </row>
    <row r="452" spans="2:9" ht="25.5" x14ac:dyDescent="0.2">
      <c r="B452" s="3" t="s">
        <v>131</v>
      </c>
      <c r="C452" s="4">
        <v>706</v>
      </c>
      <c r="D452" s="5">
        <v>7</v>
      </c>
      <c r="E452" s="5">
        <v>9</v>
      </c>
      <c r="F452" s="6" t="s">
        <v>390</v>
      </c>
      <c r="G452" s="4">
        <v>0</v>
      </c>
      <c r="H452" s="7">
        <f>H453+H457+H459+H461+H463</f>
        <v>6091.66</v>
      </c>
      <c r="I452" s="7">
        <f>I453+I457+I459+I461+I463</f>
        <v>6091.66</v>
      </c>
    </row>
    <row r="453" spans="2:9" ht="25.5" x14ac:dyDescent="0.2">
      <c r="B453" s="3" t="s">
        <v>16</v>
      </c>
      <c r="C453" s="4">
        <v>706</v>
      </c>
      <c r="D453" s="5">
        <v>7</v>
      </c>
      <c r="E453" s="5">
        <v>9</v>
      </c>
      <c r="F453" s="6" t="s">
        <v>391</v>
      </c>
      <c r="G453" s="4">
        <v>0</v>
      </c>
      <c r="H453" s="7">
        <f>H454+H455+H456</f>
        <v>776.6099999999999</v>
      </c>
      <c r="I453" s="7">
        <f>I454+I455+I456</f>
        <v>776.6099999999999</v>
      </c>
    </row>
    <row r="454" spans="2:9" ht="63.75" x14ac:dyDescent="0.2">
      <c r="B454" s="3" t="s">
        <v>18</v>
      </c>
      <c r="C454" s="4">
        <v>706</v>
      </c>
      <c r="D454" s="5">
        <v>7</v>
      </c>
      <c r="E454" s="5">
        <v>9</v>
      </c>
      <c r="F454" s="6" t="s">
        <v>391</v>
      </c>
      <c r="G454" s="4" t="s">
        <v>19</v>
      </c>
      <c r="H454" s="7">
        <v>208.32</v>
      </c>
      <c r="I454" s="7">
        <v>208.32</v>
      </c>
    </row>
    <row r="455" spans="2:9" ht="25.5" x14ac:dyDescent="0.2">
      <c r="B455" s="3" t="s">
        <v>20</v>
      </c>
      <c r="C455" s="4">
        <v>706</v>
      </c>
      <c r="D455" s="5">
        <v>7</v>
      </c>
      <c r="E455" s="5">
        <v>9</v>
      </c>
      <c r="F455" s="6" t="s">
        <v>391</v>
      </c>
      <c r="G455" s="4" t="s">
        <v>21</v>
      </c>
      <c r="H455" s="7">
        <v>516.74</v>
      </c>
      <c r="I455" s="7">
        <v>516.74</v>
      </c>
    </row>
    <row r="456" spans="2:9" x14ac:dyDescent="0.2">
      <c r="B456" s="3" t="s">
        <v>22</v>
      </c>
      <c r="C456" s="4">
        <v>706</v>
      </c>
      <c r="D456" s="5">
        <v>7</v>
      </c>
      <c r="E456" s="5">
        <v>9</v>
      </c>
      <c r="F456" s="6" t="s">
        <v>391</v>
      </c>
      <c r="G456" s="4" t="s">
        <v>23</v>
      </c>
      <c r="H456" s="7">
        <v>51.55</v>
      </c>
      <c r="I456" s="7">
        <v>51.55</v>
      </c>
    </row>
    <row r="457" spans="2:9" ht="25.5" x14ac:dyDescent="0.2">
      <c r="B457" s="3" t="s">
        <v>24</v>
      </c>
      <c r="C457" s="4">
        <v>706</v>
      </c>
      <c r="D457" s="5">
        <v>7</v>
      </c>
      <c r="E457" s="5">
        <v>9</v>
      </c>
      <c r="F457" s="6" t="s">
        <v>392</v>
      </c>
      <c r="G457" s="4">
        <v>0</v>
      </c>
      <c r="H457" s="7">
        <f>H458</f>
        <v>5023.83</v>
      </c>
      <c r="I457" s="7">
        <f>I458</f>
        <v>5023.83</v>
      </c>
    </row>
    <row r="458" spans="2:9" ht="63.75" x14ac:dyDescent="0.2">
      <c r="B458" s="3" t="s">
        <v>18</v>
      </c>
      <c r="C458" s="4">
        <v>706</v>
      </c>
      <c r="D458" s="5">
        <v>7</v>
      </c>
      <c r="E458" s="5">
        <v>9</v>
      </c>
      <c r="F458" s="6" t="s">
        <v>392</v>
      </c>
      <c r="G458" s="4" t="s">
        <v>19</v>
      </c>
      <c r="H458" s="7">
        <v>5023.83</v>
      </c>
      <c r="I458" s="7">
        <v>5023.83</v>
      </c>
    </row>
    <row r="459" spans="2:9" ht="63.75" x14ac:dyDescent="0.2">
      <c r="B459" s="3" t="s">
        <v>26</v>
      </c>
      <c r="C459" s="4">
        <v>706</v>
      </c>
      <c r="D459" s="5">
        <v>7</v>
      </c>
      <c r="E459" s="5">
        <v>9</v>
      </c>
      <c r="F459" s="6" t="s">
        <v>393</v>
      </c>
      <c r="G459" s="4">
        <v>0</v>
      </c>
      <c r="H459" s="7">
        <f>H460</f>
        <v>121.22</v>
      </c>
      <c r="I459" s="7">
        <f>I460</f>
        <v>121.22</v>
      </c>
    </row>
    <row r="460" spans="2:9" ht="25.5" x14ac:dyDescent="0.2">
      <c r="B460" s="3" t="s">
        <v>20</v>
      </c>
      <c r="C460" s="4">
        <v>706</v>
      </c>
      <c r="D460" s="5">
        <v>7</v>
      </c>
      <c r="E460" s="5">
        <v>9</v>
      </c>
      <c r="F460" s="6" t="s">
        <v>393</v>
      </c>
      <c r="G460" s="4" t="s">
        <v>21</v>
      </c>
      <c r="H460" s="7">
        <v>121.22</v>
      </c>
      <c r="I460" s="7">
        <v>121.22</v>
      </c>
    </row>
    <row r="461" spans="2:9" ht="25.5" x14ac:dyDescent="0.2">
      <c r="B461" s="3" t="s">
        <v>394</v>
      </c>
      <c r="C461" s="4">
        <v>706</v>
      </c>
      <c r="D461" s="5">
        <v>7</v>
      </c>
      <c r="E461" s="5">
        <v>9</v>
      </c>
      <c r="F461" s="6" t="s">
        <v>395</v>
      </c>
      <c r="G461" s="4">
        <v>0</v>
      </c>
      <c r="H461" s="7">
        <f>H462</f>
        <v>120</v>
      </c>
      <c r="I461" s="7">
        <f>I462</f>
        <v>120</v>
      </c>
    </row>
    <row r="462" spans="2:9" x14ac:dyDescent="0.2">
      <c r="B462" s="3" t="s">
        <v>98</v>
      </c>
      <c r="C462" s="4">
        <v>706</v>
      </c>
      <c r="D462" s="5">
        <v>7</v>
      </c>
      <c r="E462" s="5">
        <v>9</v>
      </c>
      <c r="F462" s="6" t="s">
        <v>395</v>
      </c>
      <c r="G462" s="4" t="s">
        <v>99</v>
      </c>
      <c r="H462" s="7">
        <v>120</v>
      </c>
      <c r="I462" s="7">
        <v>120</v>
      </c>
    </row>
    <row r="463" spans="2:9" ht="38.25" x14ac:dyDescent="0.2">
      <c r="B463" s="3" t="s">
        <v>396</v>
      </c>
      <c r="C463" s="4">
        <v>706</v>
      </c>
      <c r="D463" s="5">
        <v>7</v>
      </c>
      <c r="E463" s="5">
        <v>9</v>
      </c>
      <c r="F463" s="6" t="s">
        <v>397</v>
      </c>
      <c r="G463" s="4">
        <v>0</v>
      </c>
      <c r="H463" s="7">
        <f>H464</f>
        <v>50</v>
      </c>
      <c r="I463" s="7">
        <f>I464</f>
        <v>50</v>
      </c>
    </row>
    <row r="464" spans="2:9" ht="63.75" x14ac:dyDescent="0.2">
      <c r="B464" s="3" t="s">
        <v>18</v>
      </c>
      <c r="C464" s="4">
        <v>706</v>
      </c>
      <c r="D464" s="5">
        <v>7</v>
      </c>
      <c r="E464" s="5">
        <v>9</v>
      </c>
      <c r="F464" s="6" t="s">
        <v>397</v>
      </c>
      <c r="G464" s="4" t="s">
        <v>19</v>
      </c>
      <c r="H464" s="7">
        <v>50</v>
      </c>
      <c r="I464" s="7">
        <v>50</v>
      </c>
    </row>
    <row r="465" spans="2:9" ht="25.5" x14ac:dyDescent="0.2">
      <c r="B465" s="3" t="s">
        <v>398</v>
      </c>
      <c r="C465" s="4">
        <v>706</v>
      </c>
      <c r="D465" s="5">
        <v>7</v>
      </c>
      <c r="E465" s="5">
        <v>9</v>
      </c>
      <c r="F465" s="6" t="s">
        <v>399</v>
      </c>
      <c r="G465" s="4">
        <v>0</v>
      </c>
      <c r="H465" s="7">
        <f>H466</f>
        <v>1790.41</v>
      </c>
      <c r="I465" s="7">
        <f>I466</f>
        <v>1790.41</v>
      </c>
    </row>
    <row r="466" spans="2:9" ht="38.25" x14ac:dyDescent="0.2">
      <c r="B466" s="3" t="s">
        <v>400</v>
      </c>
      <c r="C466" s="4">
        <v>706</v>
      </c>
      <c r="D466" s="5">
        <v>7</v>
      </c>
      <c r="E466" s="5">
        <v>9</v>
      </c>
      <c r="F466" s="6" t="s">
        <v>401</v>
      </c>
      <c r="G466" s="4">
        <v>0</v>
      </c>
      <c r="H466" s="7">
        <f>H467+H468</f>
        <v>1790.41</v>
      </c>
      <c r="I466" s="7">
        <f>I467+I468</f>
        <v>1790.41</v>
      </c>
    </row>
    <row r="467" spans="2:9" ht="63.75" x14ac:dyDescent="0.2">
      <c r="B467" s="3" t="s">
        <v>18</v>
      </c>
      <c r="C467" s="4">
        <v>706</v>
      </c>
      <c r="D467" s="5">
        <v>7</v>
      </c>
      <c r="E467" s="5">
        <v>9</v>
      </c>
      <c r="F467" s="6" t="s">
        <v>401</v>
      </c>
      <c r="G467" s="4" t="s">
        <v>19</v>
      </c>
      <c r="H467" s="7">
        <v>1562.43</v>
      </c>
      <c r="I467" s="7">
        <v>1562.43</v>
      </c>
    </row>
    <row r="468" spans="2:9" ht="25.5" x14ac:dyDescent="0.2">
      <c r="B468" s="3" t="s">
        <v>20</v>
      </c>
      <c r="C468" s="4">
        <v>706</v>
      </c>
      <c r="D468" s="5">
        <v>7</v>
      </c>
      <c r="E468" s="5">
        <v>9</v>
      </c>
      <c r="F468" s="6" t="s">
        <v>401</v>
      </c>
      <c r="G468" s="4" t="s">
        <v>21</v>
      </c>
      <c r="H468" s="7">
        <v>227.98</v>
      </c>
      <c r="I468" s="7">
        <v>227.98</v>
      </c>
    </row>
    <row r="469" spans="2:9" ht="25.5" x14ac:dyDescent="0.2">
      <c r="B469" s="3" t="s">
        <v>402</v>
      </c>
      <c r="C469" s="4">
        <v>706</v>
      </c>
      <c r="D469" s="5">
        <v>7</v>
      </c>
      <c r="E469" s="5">
        <v>9</v>
      </c>
      <c r="F469" s="6" t="s">
        <v>403</v>
      </c>
      <c r="G469" s="4">
        <v>0</v>
      </c>
      <c r="H469" s="7">
        <f>H470</f>
        <v>7303.4</v>
      </c>
      <c r="I469" s="7">
        <f>I470</f>
        <v>7303.4</v>
      </c>
    </row>
    <row r="470" spans="2:9" ht="25.5" x14ac:dyDescent="0.2">
      <c r="B470" s="3" t="s">
        <v>110</v>
      </c>
      <c r="C470" s="4">
        <v>706</v>
      </c>
      <c r="D470" s="5">
        <v>7</v>
      </c>
      <c r="E470" s="5">
        <v>9</v>
      </c>
      <c r="F470" s="6" t="s">
        <v>404</v>
      </c>
      <c r="G470" s="4">
        <v>0</v>
      </c>
      <c r="H470" s="7">
        <f>H471+H472+H473</f>
        <v>7303.4</v>
      </c>
      <c r="I470" s="7">
        <f>I471+I472+I473</f>
        <v>7303.4</v>
      </c>
    </row>
    <row r="471" spans="2:9" ht="63.75" x14ac:dyDescent="0.2">
      <c r="B471" s="3" t="s">
        <v>18</v>
      </c>
      <c r="C471" s="4">
        <v>706</v>
      </c>
      <c r="D471" s="5">
        <v>7</v>
      </c>
      <c r="E471" s="5">
        <v>9</v>
      </c>
      <c r="F471" s="6" t="s">
        <v>404</v>
      </c>
      <c r="G471" s="4" t="s">
        <v>19</v>
      </c>
      <c r="H471" s="7">
        <v>7082.48</v>
      </c>
      <c r="I471" s="7">
        <v>7082.48</v>
      </c>
    </row>
    <row r="472" spans="2:9" ht="25.5" x14ac:dyDescent="0.2">
      <c r="B472" s="3" t="s">
        <v>20</v>
      </c>
      <c r="C472" s="4">
        <v>706</v>
      </c>
      <c r="D472" s="5">
        <v>7</v>
      </c>
      <c r="E472" s="5">
        <v>9</v>
      </c>
      <c r="F472" s="6" t="s">
        <v>404</v>
      </c>
      <c r="G472" s="4" t="s">
        <v>21</v>
      </c>
      <c r="H472" s="7">
        <v>205.92</v>
      </c>
      <c r="I472" s="7">
        <v>205.92</v>
      </c>
    </row>
    <row r="473" spans="2:9" x14ac:dyDescent="0.2">
      <c r="B473" s="3" t="s">
        <v>22</v>
      </c>
      <c r="C473" s="4">
        <v>706</v>
      </c>
      <c r="D473" s="5">
        <v>7</v>
      </c>
      <c r="E473" s="5">
        <v>9</v>
      </c>
      <c r="F473" s="6" t="s">
        <v>404</v>
      </c>
      <c r="G473" s="4" t="s">
        <v>23</v>
      </c>
      <c r="H473" s="7">
        <v>15</v>
      </c>
      <c r="I473" s="7">
        <v>15</v>
      </c>
    </row>
    <row r="474" spans="2:9" x14ac:dyDescent="0.2">
      <c r="B474" s="3" t="s">
        <v>271</v>
      </c>
      <c r="C474" s="4">
        <v>706</v>
      </c>
      <c r="D474" s="5">
        <v>10</v>
      </c>
      <c r="E474" s="5">
        <v>0</v>
      </c>
      <c r="F474" s="6" t="s">
        <v>9</v>
      </c>
      <c r="G474" s="4">
        <v>0</v>
      </c>
      <c r="H474" s="7">
        <f t="shared" ref="H474:I475" si="63">H475</f>
        <v>5265.08</v>
      </c>
      <c r="I474" s="7">
        <f t="shared" si="63"/>
        <v>5372.85</v>
      </c>
    </row>
    <row r="475" spans="2:9" x14ac:dyDescent="0.2">
      <c r="B475" s="3" t="s">
        <v>272</v>
      </c>
      <c r="C475" s="4">
        <v>706</v>
      </c>
      <c r="D475" s="5">
        <v>10</v>
      </c>
      <c r="E475" s="5">
        <v>4</v>
      </c>
      <c r="F475" s="6" t="s">
        <v>9</v>
      </c>
      <c r="G475" s="4">
        <v>0</v>
      </c>
      <c r="H475" s="7">
        <f t="shared" si="63"/>
        <v>5265.08</v>
      </c>
      <c r="I475" s="7">
        <f t="shared" si="63"/>
        <v>5372.85</v>
      </c>
    </row>
    <row r="476" spans="2:9" ht="51" x14ac:dyDescent="0.2">
      <c r="B476" s="3" t="s">
        <v>245</v>
      </c>
      <c r="C476" s="4">
        <v>706</v>
      </c>
      <c r="D476" s="5">
        <v>10</v>
      </c>
      <c r="E476" s="5">
        <v>4</v>
      </c>
      <c r="F476" s="6" t="s">
        <v>246</v>
      </c>
      <c r="G476" s="4">
        <v>0</v>
      </c>
      <c r="H476" s="7">
        <f>H477+H482</f>
        <v>5265.08</v>
      </c>
      <c r="I476" s="7">
        <f>I477+I482</f>
        <v>5372.85</v>
      </c>
    </row>
    <row r="477" spans="2:9" ht="38.25" x14ac:dyDescent="0.2">
      <c r="B477" s="3" t="s">
        <v>247</v>
      </c>
      <c r="C477" s="4">
        <v>706</v>
      </c>
      <c r="D477" s="5">
        <v>10</v>
      </c>
      <c r="E477" s="5">
        <v>4</v>
      </c>
      <c r="F477" s="6" t="s">
        <v>248</v>
      </c>
      <c r="G477" s="4">
        <v>0</v>
      </c>
      <c r="H477" s="7">
        <f t="shared" ref="H477:I478" si="64">H478</f>
        <v>2572.67</v>
      </c>
      <c r="I477" s="7">
        <f t="shared" si="64"/>
        <v>2572.67</v>
      </c>
    </row>
    <row r="478" spans="2:9" ht="25.5" x14ac:dyDescent="0.2">
      <c r="B478" s="3" t="s">
        <v>405</v>
      </c>
      <c r="C478" s="4">
        <v>706</v>
      </c>
      <c r="D478" s="5">
        <v>10</v>
      </c>
      <c r="E478" s="5">
        <v>4</v>
      </c>
      <c r="F478" s="6" t="s">
        <v>406</v>
      </c>
      <c r="G478" s="4">
        <v>0</v>
      </c>
      <c r="H478" s="7">
        <f t="shared" si="64"/>
        <v>2572.67</v>
      </c>
      <c r="I478" s="7">
        <f t="shared" si="64"/>
        <v>2572.67</v>
      </c>
    </row>
    <row r="479" spans="2:9" ht="63.75" x14ac:dyDescent="0.2">
      <c r="B479" s="3" t="s">
        <v>407</v>
      </c>
      <c r="C479" s="4">
        <v>706</v>
      </c>
      <c r="D479" s="5">
        <v>10</v>
      </c>
      <c r="E479" s="5">
        <v>4</v>
      </c>
      <c r="F479" s="6" t="s">
        <v>408</v>
      </c>
      <c r="G479" s="4">
        <v>0</v>
      </c>
      <c r="H479" s="7">
        <f>H480+H481</f>
        <v>2572.67</v>
      </c>
      <c r="I479" s="7">
        <f>I480+I481</f>
        <v>2572.67</v>
      </c>
    </row>
    <row r="480" spans="2:9" ht="25.5" x14ac:dyDescent="0.2">
      <c r="B480" s="3" t="s">
        <v>20</v>
      </c>
      <c r="C480" s="4">
        <v>706</v>
      </c>
      <c r="D480" s="5">
        <v>10</v>
      </c>
      <c r="E480" s="5">
        <v>4</v>
      </c>
      <c r="F480" s="6" t="s">
        <v>408</v>
      </c>
      <c r="G480" s="4" t="s">
        <v>21</v>
      </c>
      <c r="H480" s="7">
        <v>38.590000000000003</v>
      </c>
      <c r="I480" s="7">
        <v>38.590000000000003</v>
      </c>
    </row>
    <row r="481" spans="2:9" x14ac:dyDescent="0.2">
      <c r="B481" s="3" t="s">
        <v>98</v>
      </c>
      <c r="C481" s="4">
        <v>706</v>
      </c>
      <c r="D481" s="5">
        <v>10</v>
      </c>
      <c r="E481" s="5">
        <v>4</v>
      </c>
      <c r="F481" s="6" t="s">
        <v>408</v>
      </c>
      <c r="G481" s="4" t="s">
        <v>99</v>
      </c>
      <c r="H481" s="7">
        <v>2534.08</v>
      </c>
      <c r="I481" s="7">
        <v>2534.08</v>
      </c>
    </row>
    <row r="482" spans="2:9" ht="76.5" x14ac:dyDescent="0.2">
      <c r="B482" s="3" t="s">
        <v>388</v>
      </c>
      <c r="C482" s="4">
        <v>706</v>
      </c>
      <c r="D482" s="5">
        <v>10</v>
      </c>
      <c r="E482" s="5">
        <v>4</v>
      </c>
      <c r="F482" s="6" t="s">
        <v>389</v>
      </c>
      <c r="G482" s="4">
        <v>0</v>
      </c>
      <c r="H482" s="7">
        <f t="shared" ref="H482:I484" si="65">H483</f>
        <v>2692.41</v>
      </c>
      <c r="I482" s="7">
        <f t="shared" si="65"/>
        <v>2800.18</v>
      </c>
    </row>
    <row r="483" spans="2:9" ht="25.5" x14ac:dyDescent="0.2">
      <c r="B483" s="3" t="s">
        <v>398</v>
      </c>
      <c r="C483" s="4">
        <v>706</v>
      </c>
      <c r="D483" s="5">
        <v>10</v>
      </c>
      <c r="E483" s="5">
        <v>4</v>
      </c>
      <c r="F483" s="6" t="s">
        <v>399</v>
      </c>
      <c r="G483" s="4">
        <v>0</v>
      </c>
      <c r="H483" s="7">
        <f t="shared" ref="H483:I483" si="66">H484+H486</f>
        <v>2692.41</v>
      </c>
      <c r="I483" s="7">
        <f t="shared" si="66"/>
        <v>2800.18</v>
      </c>
    </row>
    <row r="484" spans="2:9" ht="25.5" x14ac:dyDescent="0.2">
      <c r="B484" s="3" t="s">
        <v>409</v>
      </c>
      <c r="C484" s="4">
        <v>706</v>
      </c>
      <c r="D484" s="5">
        <v>10</v>
      </c>
      <c r="E484" s="5">
        <v>4</v>
      </c>
      <c r="F484" s="6" t="s">
        <v>410</v>
      </c>
      <c r="G484" s="4">
        <v>0</v>
      </c>
      <c r="H484" s="7">
        <f t="shared" si="65"/>
        <v>2542.41</v>
      </c>
      <c r="I484" s="7">
        <f t="shared" si="65"/>
        <v>2800.18</v>
      </c>
    </row>
    <row r="485" spans="2:9" x14ac:dyDescent="0.2">
      <c r="B485" s="3" t="s">
        <v>98</v>
      </c>
      <c r="C485" s="4">
        <v>706</v>
      </c>
      <c r="D485" s="5">
        <v>10</v>
      </c>
      <c r="E485" s="5">
        <v>4</v>
      </c>
      <c r="F485" s="6" t="s">
        <v>410</v>
      </c>
      <c r="G485" s="4" t="s">
        <v>99</v>
      </c>
      <c r="H485" s="7">
        <v>2542.41</v>
      </c>
      <c r="I485" s="7">
        <v>2800.18</v>
      </c>
    </row>
    <row r="486" spans="2:9" s="17" customFormat="1" x14ac:dyDescent="0.2">
      <c r="B486" s="3" t="s">
        <v>411</v>
      </c>
      <c r="C486" s="4">
        <v>706</v>
      </c>
      <c r="D486" s="5">
        <v>10</v>
      </c>
      <c r="E486" s="5">
        <v>4</v>
      </c>
      <c r="F486" s="6" t="s">
        <v>412</v>
      </c>
      <c r="G486" s="4"/>
      <c r="H486" s="7">
        <f t="shared" ref="H486:I486" si="67">H487</f>
        <v>150</v>
      </c>
      <c r="I486" s="7">
        <f t="shared" si="67"/>
        <v>0</v>
      </c>
    </row>
    <row r="487" spans="2:9" x14ac:dyDescent="0.2">
      <c r="B487" s="3" t="s">
        <v>98</v>
      </c>
      <c r="C487" s="4">
        <v>706</v>
      </c>
      <c r="D487" s="5">
        <v>10</v>
      </c>
      <c r="E487" s="5">
        <v>4</v>
      </c>
      <c r="F487" s="6" t="s">
        <v>412</v>
      </c>
      <c r="G487" s="4">
        <v>300</v>
      </c>
      <c r="H487" s="7">
        <v>150</v>
      </c>
      <c r="I487" s="7">
        <v>0</v>
      </c>
    </row>
    <row r="488" spans="2:9" ht="38.25" x14ac:dyDescent="0.2">
      <c r="B488" s="3" t="s">
        <v>413</v>
      </c>
      <c r="C488" s="4">
        <v>707</v>
      </c>
      <c r="D488" s="5">
        <v>0</v>
      </c>
      <c r="E488" s="5">
        <v>0</v>
      </c>
      <c r="F488" s="6" t="s">
        <v>9</v>
      </c>
      <c r="G488" s="4">
        <v>0</v>
      </c>
      <c r="H488" s="7">
        <f>H489+H500+H515</f>
        <v>120428.6</v>
      </c>
      <c r="I488" s="7">
        <f>I489+I500+I515</f>
        <v>117858.69299999998</v>
      </c>
    </row>
    <row r="489" spans="2:9" x14ac:dyDescent="0.2">
      <c r="B489" s="3" t="s">
        <v>10</v>
      </c>
      <c r="C489" s="4">
        <v>707</v>
      </c>
      <c r="D489" s="5">
        <v>1</v>
      </c>
      <c r="E489" s="5">
        <v>0</v>
      </c>
      <c r="F489" s="6" t="s">
        <v>9</v>
      </c>
      <c r="G489" s="4">
        <v>0</v>
      </c>
      <c r="H489" s="7">
        <f t="shared" ref="H489:I494" si="68">H490</f>
        <v>74.16</v>
      </c>
      <c r="I489" s="7">
        <f t="shared" si="68"/>
        <v>71.959999999999994</v>
      </c>
    </row>
    <row r="490" spans="2:9" x14ac:dyDescent="0.2">
      <c r="B490" s="3" t="s">
        <v>30</v>
      </c>
      <c r="C490" s="4">
        <v>707</v>
      </c>
      <c r="D490" s="5">
        <v>1</v>
      </c>
      <c r="E490" s="5">
        <v>13</v>
      </c>
      <c r="F490" s="6" t="s">
        <v>9</v>
      </c>
      <c r="G490" s="4">
        <v>0</v>
      </c>
      <c r="H490" s="7">
        <f t="shared" si="68"/>
        <v>74.16</v>
      </c>
      <c r="I490" s="7">
        <f t="shared" si="68"/>
        <v>71.959999999999994</v>
      </c>
    </row>
    <row r="491" spans="2:9" ht="51" x14ac:dyDescent="0.2">
      <c r="B491" s="3" t="s">
        <v>414</v>
      </c>
      <c r="C491" s="4">
        <v>707</v>
      </c>
      <c r="D491" s="5">
        <v>1</v>
      </c>
      <c r="E491" s="5">
        <v>13</v>
      </c>
      <c r="F491" s="6" t="s">
        <v>415</v>
      </c>
      <c r="G491" s="4">
        <v>0</v>
      </c>
      <c r="H491" s="7">
        <f>H492+H496</f>
        <v>74.16</v>
      </c>
      <c r="I491" s="7">
        <f>I492+I496</f>
        <v>71.959999999999994</v>
      </c>
    </row>
    <row r="492" spans="2:9" ht="38.25" x14ac:dyDescent="0.2">
      <c r="B492" s="3" t="s">
        <v>416</v>
      </c>
      <c r="C492" s="4">
        <v>707</v>
      </c>
      <c r="D492" s="5">
        <v>1</v>
      </c>
      <c r="E492" s="5">
        <v>13</v>
      </c>
      <c r="F492" s="6" t="s">
        <v>417</v>
      </c>
      <c r="G492" s="4">
        <v>0</v>
      </c>
      <c r="H492" s="7">
        <f t="shared" si="68"/>
        <v>70</v>
      </c>
      <c r="I492" s="7">
        <f t="shared" si="68"/>
        <v>67.8</v>
      </c>
    </row>
    <row r="493" spans="2:9" ht="25.5" x14ac:dyDescent="0.2">
      <c r="B493" s="3" t="s">
        <v>418</v>
      </c>
      <c r="C493" s="4">
        <v>707</v>
      </c>
      <c r="D493" s="5">
        <v>1</v>
      </c>
      <c r="E493" s="5">
        <v>13</v>
      </c>
      <c r="F493" s="6" t="s">
        <v>419</v>
      </c>
      <c r="G493" s="4">
        <v>0</v>
      </c>
      <c r="H493" s="7">
        <f t="shared" si="68"/>
        <v>70</v>
      </c>
      <c r="I493" s="7">
        <f t="shared" si="68"/>
        <v>67.8</v>
      </c>
    </row>
    <row r="494" spans="2:9" ht="25.5" x14ac:dyDescent="0.2">
      <c r="B494" s="3" t="s">
        <v>420</v>
      </c>
      <c r="C494" s="4">
        <v>707</v>
      </c>
      <c r="D494" s="5">
        <v>1</v>
      </c>
      <c r="E494" s="5">
        <v>13</v>
      </c>
      <c r="F494" s="6" t="s">
        <v>421</v>
      </c>
      <c r="G494" s="4">
        <v>0</v>
      </c>
      <c r="H494" s="7">
        <f t="shared" si="68"/>
        <v>70</v>
      </c>
      <c r="I494" s="7">
        <f t="shared" si="68"/>
        <v>67.8</v>
      </c>
    </row>
    <row r="495" spans="2:9" ht="25.5" x14ac:dyDescent="0.2">
      <c r="B495" s="3" t="s">
        <v>20</v>
      </c>
      <c r="C495" s="4">
        <v>707</v>
      </c>
      <c r="D495" s="5">
        <v>1</v>
      </c>
      <c r="E495" s="5">
        <v>13</v>
      </c>
      <c r="F495" s="6" t="s">
        <v>421</v>
      </c>
      <c r="G495" s="4" t="s">
        <v>21</v>
      </c>
      <c r="H495" s="7">
        <v>70</v>
      </c>
      <c r="I495" s="7">
        <v>67.8</v>
      </c>
    </row>
    <row r="496" spans="2:9" s="23" customFormat="1" ht="76.5" x14ac:dyDescent="0.2">
      <c r="B496" s="18" t="s">
        <v>422</v>
      </c>
      <c r="C496" s="19">
        <v>707</v>
      </c>
      <c r="D496" s="20">
        <v>1</v>
      </c>
      <c r="E496" s="20">
        <v>13</v>
      </c>
      <c r="F496" s="21" t="s">
        <v>423</v>
      </c>
      <c r="G496" s="19"/>
      <c r="H496" s="22">
        <f t="shared" ref="H496:I498" si="69">H497</f>
        <v>4.16</v>
      </c>
      <c r="I496" s="22">
        <f t="shared" si="69"/>
        <v>4.16</v>
      </c>
    </row>
    <row r="497" spans="2:9" s="23" customFormat="1" ht="38.25" x14ac:dyDescent="0.2">
      <c r="B497" s="18" t="s">
        <v>424</v>
      </c>
      <c r="C497" s="19">
        <v>707</v>
      </c>
      <c r="D497" s="20">
        <v>1</v>
      </c>
      <c r="E497" s="20">
        <v>13</v>
      </c>
      <c r="F497" s="21" t="s">
        <v>425</v>
      </c>
      <c r="G497" s="19"/>
      <c r="H497" s="22">
        <f t="shared" si="69"/>
        <v>4.16</v>
      </c>
      <c r="I497" s="22">
        <f t="shared" si="69"/>
        <v>4.16</v>
      </c>
    </row>
    <row r="498" spans="2:9" s="23" customFormat="1" ht="25.5" x14ac:dyDescent="0.2">
      <c r="B498" s="18" t="s">
        <v>28</v>
      </c>
      <c r="C498" s="19">
        <v>707</v>
      </c>
      <c r="D498" s="20">
        <v>1</v>
      </c>
      <c r="E498" s="20">
        <v>13</v>
      </c>
      <c r="F498" s="21" t="s">
        <v>426</v>
      </c>
      <c r="G498" s="19"/>
      <c r="H498" s="22">
        <f t="shared" si="69"/>
        <v>4.16</v>
      </c>
      <c r="I498" s="22">
        <f t="shared" si="69"/>
        <v>4.16</v>
      </c>
    </row>
    <row r="499" spans="2:9" s="23" customFormat="1" ht="25.5" x14ac:dyDescent="0.2">
      <c r="B499" s="18" t="s">
        <v>20</v>
      </c>
      <c r="C499" s="19">
        <v>707</v>
      </c>
      <c r="D499" s="20">
        <v>1</v>
      </c>
      <c r="E499" s="20">
        <v>13</v>
      </c>
      <c r="F499" s="21" t="s">
        <v>426</v>
      </c>
      <c r="G499" s="19"/>
      <c r="H499" s="22">
        <v>4.16</v>
      </c>
      <c r="I499" s="22">
        <v>4.16</v>
      </c>
    </row>
    <row r="500" spans="2:9" x14ac:dyDescent="0.2">
      <c r="B500" s="3" t="s">
        <v>243</v>
      </c>
      <c r="C500" s="4">
        <v>707</v>
      </c>
      <c r="D500" s="5">
        <v>7</v>
      </c>
      <c r="E500" s="5">
        <v>0</v>
      </c>
      <c r="F500" s="6" t="s">
        <v>9</v>
      </c>
      <c r="G500" s="4">
        <v>0</v>
      </c>
      <c r="H500" s="7">
        <f t="shared" ref="H500:I501" si="70">H501</f>
        <v>15289.28</v>
      </c>
      <c r="I500" s="7">
        <f t="shared" si="70"/>
        <v>15222.490000000002</v>
      </c>
    </row>
    <row r="501" spans="2:9" x14ac:dyDescent="0.2">
      <c r="B501" s="3" t="s">
        <v>244</v>
      </c>
      <c r="C501" s="4">
        <v>707</v>
      </c>
      <c r="D501" s="5">
        <v>7</v>
      </c>
      <c r="E501" s="5">
        <v>3</v>
      </c>
      <c r="F501" s="6" t="s">
        <v>9</v>
      </c>
      <c r="G501" s="4">
        <v>0</v>
      </c>
      <c r="H501" s="7">
        <f t="shared" si="70"/>
        <v>15289.28</v>
      </c>
      <c r="I501" s="7">
        <f t="shared" si="70"/>
        <v>15222.490000000002</v>
      </c>
    </row>
    <row r="502" spans="2:9" ht="51" x14ac:dyDescent="0.2">
      <c r="B502" s="3" t="s">
        <v>245</v>
      </c>
      <c r="C502" s="4">
        <v>707</v>
      </c>
      <c r="D502" s="5">
        <v>7</v>
      </c>
      <c r="E502" s="5">
        <v>3</v>
      </c>
      <c r="F502" s="6" t="s">
        <v>246</v>
      </c>
      <c r="G502" s="4">
        <v>0</v>
      </c>
      <c r="H502" s="7">
        <f>H503+H511</f>
        <v>15289.28</v>
      </c>
      <c r="I502" s="7">
        <f>I503+I511</f>
        <v>15222.490000000002</v>
      </c>
    </row>
    <row r="503" spans="2:9" ht="38.25" x14ac:dyDescent="0.2">
      <c r="B503" s="3" t="s">
        <v>247</v>
      </c>
      <c r="C503" s="4">
        <v>707</v>
      </c>
      <c r="D503" s="5">
        <v>7</v>
      </c>
      <c r="E503" s="5">
        <v>3</v>
      </c>
      <c r="F503" s="6" t="s">
        <v>248</v>
      </c>
      <c r="G503" s="4">
        <v>0</v>
      </c>
      <c r="H503" s="7">
        <f>H504</f>
        <v>15251.84</v>
      </c>
      <c r="I503" s="7">
        <f>I504</f>
        <v>15185.050000000001</v>
      </c>
    </row>
    <row r="504" spans="2:9" ht="25.5" x14ac:dyDescent="0.2">
      <c r="B504" s="3" t="s">
        <v>249</v>
      </c>
      <c r="C504" s="4">
        <v>707</v>
      </c>
      <c r="D504" s="5">
        <v>7</v>
      </c>
      <c r="E504" s="5">
        <v>3</v>
      </c>
      <c r="F504" s="6" t="s">
        <v>250</v>
      </c>
      <c r="G504" s="4">
        <v>0</v>
      </c>
      <c r="H504" s="7">
        <f>H505+H507+H509</f>
        <v>15251.84</v>
      </c>
      <c r="I504" s="7">
        <f>I505+I507+I509</f>
        <v>15185.050000000001</v>
      </c>
    </row>
    <row r="505" spans="2:9" ht="25.5" x14ac:dyDescent="0.2">
      <c r="B505" s="3" t="s">
        <v>110</v>
      </c>
      <c r="C505" s="4">
        <v>707</v>
      </c>
      <c r="D505" s="5">
        <v>7</v>
      </c>
      <c r="E505" s="5">
        <v>3</v>
      </c>
      <c r="F505" s="6" t="s">
        <v>374</v>
      </c>
      <c r="G505" s="4">
        <v>0</v>
      </c>
      <c r="H505" s="7">
        <f>H506</f>
        <v>14590.19</v>
      </c>
      <c r="I505" s="7">
        <f>I506</f>
        <v>14522.93</v>
      </c>
    </row>
    <row r="506" spans="2:9" ht="38.25" x14ac:dyDescent="0.2">
      <c r="B506" s="3" t="s">
        <v>127</v>
      </c>
      <c r="C506" s="4">
        <v>707</v>
      </c>
      <c r="D506" s="5">
        <v>7</v>
      </c>
      <c r="E506" s="5">
        <v>3</v>
      </c>
      <c r="F506" s="6" t="s">
        <v>374</v>
      </c>
      <c r="G506" s="4" t="s">
        <v>128</v>
      </c>
      <c r="H506" s="7">
        <v>14590.19</v>
      </c>
      <c r="I506" s="7">
        <v>14522.93</v>
      </c>
    </row>
    <row r="507" spans="2:9" ht="76.5" x14ac:dyDescent="0.2">
      <c r="B507" s="3" t="s">
        <v>251</v>
      </c>
      <c r="C507" s="4">
        <v>707</v>
      </c>
      <c r="D507" s="5">
        <v>7</v>
      </c>
      <c r="E507" s="5">
        <v>3</v>
      </c>
      <c r="F507" s="6" t="s">
        <v>252</v>
      </c>
      <c r="G507" s="4">
        <v>0</v>
      </c>
      <c r="H507" s="7">
        <f>H508</f>
        <v>650</v>
      </c>
      <c r="I507" s="7">
        <f>I508</f>
        <v>650</v>
      </c>
    </row>
    <row r="508" spans="2:9" ht="38.25" x14ac:dyDescent="0.2">
      <c r="B508" s="3" t="s">
        <v>127</v>
      </c>
      <c r="C508" s="4">
        <v>707</v>
      </c>
      <c r="D508" s="5">
        <v>7</v>
      </c>
      <c r="E508" s="5">
        <v>3</v>
      </c>
      <c r="F508" s="6" t="s">
        <v>252</v>
      </c>
      <c r="G508" s="4" t="s">
        <v>128</v>
      </c>
      <c r="H508" s="7">
        <v>650</v>
      </c>
      <c r="I508" s="7">
        <v>650</v>
      </c>
    </row>
    <row r="509" spans="2:9" s="23" customFormat="1" ht="38.25" x14ac:dyDescent="0.2">
      <c r="B509" s="18" t="s">
        <v>427</v>
      </c>
      <c r="C509" s="19">
        <v>707</v>
      </c>
      <c r="D509" s="20">
        <v>7</v>
      </c>
      <c r="E509" s="20">
        <v>3</v>
      </c>
      <c r="F509" s="21" t="s">
        <v>428</v>
      </c>
      <c r="G509" s="19"/>
      <c r="H509" s="22">
        <f>H510</f>
        <v>11.65</v>
      </c>
      <c r="I509" s="22">
        <f>I510</f>
        <v>12.12</v>
      </c>
    </row>
    <row r="510" spans="2:9" s="23" customFormat="1" ht="38.25" x14ac:dyDescent="0.2">
      <c r="B510" s="18" t="s">
        <v>127</v>
      </c>
      <c r="C510" s="19">
        <v>707</v>
      </c>
      <c r="D510" s="20">
        <v>7</v>
      </c>
      <c r="E510" s="20">
        <v>3</v>
      </c>
      <c r="F510" s="21" t="s">
        <v>428</v>
      </c>
      <c r="G510" s="19">
        <v>600</v>
      </c>
      <c r="H510" s="22">
        <v>11.65</v>
      </c>
      <c r="I510" s="22">
        <v>12.12</v>
      </c>
    </row>
    <row r="511" spans="2:9" ht="51" x14ac:dyDescent="0.2">
      <c r="B511" s="3" t="s">
        <v>341</v>
      </c>
      <c r="C511" s="4">
        <v>707</v>
      </c>
      <c r="D511" s="5">
        <v>7</v>
      </c>
      <c r="E511" s="5">
        <v>3</v>
      </c>
      <c r="F511" s="6" t="s">
        <v>342</v>
      </c>
      <c r="G511" s="4">
        <v>0</v>
      </c>
      <c r="H511" s="7">
        <f t="shared" ref="H511:I513" si="71">H512</f>
        <v>37.44</v>
      </c>
      <c r="I511" s="7">
        <f t="shared" si="71"/>
        <v>37.44</v>
      </c>
    </row>
    <row r="512" spans="2:9" ht="25.5" x14ac:dyDescent="0.2">
      <c r="B512" s="3" t="s">
        <v>343</v>
      </c>
      <c r="C512" s="4">
        <v>707</v>
      </c>
      <c r="D512" s="5">
        <v>7</v>
      </c>
      <c r="E512" s="5">
        <v>3</v>
      </c>
      <c r="F512" s="6" t="s">
        <v>344</v>
      </c>
      <c r="G512" s="4">
        <v>0</v>
      </c>
      <c r="H512" s="7">
        <f t="shared" si="71"/>
        <v>37.44</v>
      </c>
      <c r="I512" s="7">
        <f t="shared" si="71"/>
        <v>37.44</v>
      </c>
    </row>
    <row r="513" spans="2:9" ht="25.5" x14ac:dyDescent="0.2">
      <c r="B513" s="3" t="s">
        <v>345</v>
      </c>
      <c r="C513" s="4">
        <v>707</v>
      </c>
      <c r="D513" s="5">
        <v>7</v>
      </c>
      <c r="E513" s="5">
        <v>3</v>
      </c>
      <c r="F513" s="6" t="s">
        <v>346</v>
      </c>
      <c r="G513" s="4">
        <v>0</v>
      </c>
      <c r="H513" s="7">
        <f t="shared" si="71"/>
        <v>37.44</v>
      </c>
      <c r="I513" s="7">
        <f t="shared" si="71"/>
        <v>37.44</v>
      </c>
    </row>
    <row r="514" spans="2:9" ht="38.25" x14ac:dyDescent="0.2">
      <c r="B514" s="3" t="s">
        <v>127</v>
      </c>
      <c r="C514" s="4">
        <v>707</v>
      </c>
      <c r="D514" s="5">
        <v>7</v>
      </c>
      <c r="E514" s="5">
        <v>3</v>
      </c>
      <c r="F514" s="6" t="s">
        <v>346</v>
      </c>
      <c r="G514" s="4" t="s">
        <v>128</v>
      </c>
      <c r="H514" s="7">
        <v>37.44</v>
      </c>
      <c r="I514" s="7">
        <v>37.44</v>
      </c>
    </row>
    <row r="515" spans="2:9" x14ac:dyDescent="0.2">
      <c r="B515" s="3" t="s">
        <v>429</v>
      </c>
      <c r="C515" s="4">
        <v>707</v>
      </c>
      <c r="D515" s="5">
        <v>8</v>
      </c>
      <c r="E515" s="5">
        <v>0</v>
      </c>
      <c r="F515" s="6" t="s">
        <v>9</v>
      </c>
      <c r="G515" s="4">
        <v>0</v>
      </c>
      <c r="H515" s="7">
        <f>H516++H576</f>
        <v>105065.16</v>
      </c>
      <c r="I515" s="7">
        <f>I516++I576</f>
        <v>102564.24299999999</v>
      </c>
    </row>
    <row r="516" spans="2:9" x14ac:dyDescent="0.2">
      <c r="B516" s="3" t="s">
        <v>430</v>
      </c>
      <c r="C516" s="4">
        <v>707</v>
      </c>
      <c r="D516" s="5">
        <v>8</v>
      </c>
      <c r="E516" s="5">
        <v>1</v>
      </c>
      <c r="F516" s="6" t="s">
        <v>9</v>
      </c>
      <c r="G516" s="4">
        <v>0</v>
      </c>
      <c r="H516" s="7">
        <f>H517+H522</f>
        <v>87985.07</v>
      </c>
      <c r="I516" s="7">
        <f>I517+I522</f>
        <v>85584.152999999991</v>
      </c>
    </row>
    <row r="517" spans="2:9" ht="63.75" x14ac:dyDescent="0.2">
      <c r="B517" s="3" t="s">
        <v>35</v>
      </c>
      <c r="C517" s="4">
        <v>707</v>
      </c>
      <c r="D517" s="5">
        <v>8</v>
      </c>
      <c r="E517" s="5">
        <v>1</v>
      </c>
      <c r="F517" s="6" t="s">
        <v>36</v>
      </c>
      <c r="G517" s="4">
        <v>0</v>
      </c>
      <c r="H517" s="7">
        <f t="shared" ref="H517:I520" si="72">H518</f>
        <v>23.1</v>
      </c>
      <c r="I517" s="7">
        <f t="shared" si="72"/>
        <v>23.1</v>
      </c>
    </row>
    <row r="518" spans="2:9" ht="38.25" x14ac:dyDescent="0.2">
      <c r="B518" s="3" t="s">
        <v>431</v>
      </c>
      <c r="C518" s="4">
        <v>707</v>
      </c>
      <c r="D518" s="5">
        <v>8</v>
      </c>
      <c r="E518" s="5">
        <v>1</v>
      </c>
      <c r="F518" s="6" t="s">
        <v>432</v>
      </c>
      <c r="G518" s="4">
        <v>0</v>
      </c>
      <c r="H518" s="7">
        <f t="shared" si="72"/>
        <v>23.1</v>
      </c>
      <c r="I518" s="7">
        <f t="shared" si="72"/>
        <v>23.1</v>
      </c>
    </row>
    <row r="519" spans="2:9" ht="25.5" x14ac:dyDescent="0.2">
      <c r="B519" s="3" t="s">
        <v>433</v>
      </c>
      <c r="C519" s="4">
        <v>707</v>
      </c>
      <c r="D519" s="5">
        <v>8</v>
      </c>
      <c r="E519" s="5">
        <v>1</v>
      </c>
      <c r="F519" s="6" t="s">
        <v>434</v>
      </c>
      <c r="G519" s="4">
        <v>0</v>
      </c>
      <c r="H519" s="7">
        <f t="shared" si="72"/>
        <v>23.1</v>
      </c>
      <c r="I519" s="7">
        <f t="shared" si="72"/>
        <v>23.1</v>
      </c>
    </row>
    <row r="520" spans="2:9" ht="38.25" x14ac:dyDescent="0.2">
      <c r="B520" s="3" t="s">
        <v>435</v>
      </c>
      <c r="C520" s="4">
        <v>707</v>
      </c>
      <c r="D520" s="5">
        <v>8</v>
      </c>
      <c r="E520" s="5">
        <v>1</v>
      </c>
      <c r="F520" s="6" t="s">
        <v>436</v>
      </c>
      <c r="G520" s="4">
        <v>0</v>
      </c>
      <c r="H520" s="7">
        <f t="shared" si="72"/>
        <v>23.1</v>
      </c>
      <c r="I520" s="7">
        <f t="shared" si="72"/>
        <v>23.1</v>
      </c>
    </row>
    <row r="521" spans="2:9" ht="25.5" x14ac:dyDescent="0.2">
      <c r="B521" s="3" t="s">
        <v>20</v>
      </c>
      <c r="C521" s="4">
        <v>707</v>
      </c>
      <c r="D521" s="5">
        <v>8</v>
      </c>
      <c r="E521" s="5">
        <v>1</v>
      </c>
      <c r="F521" s="6" t="s">
        <v>436</v>
      </c>
      <c r="G521" s="4" t="s">
        <v>21</v>
      </c>
      <c r="H521" s="7">
        <v>23.1</v>
      </c>
      <c r="I521" s="7">
        <v>23.1</v>
      </c>
    </row>
    <row r="522" spans="2:9" ht="51" x14ac:dyDescent="0.2">
      <c r="B522" s="3" t="s">
        <v>414</v>
      </c>
      <c r="C522" s="4">
        <v>707</v>
      </c>
      <c r="D522" s="5">
        <v>8</v>
      </c>
      <c r="E522" s="5">
        <v>1</v>
      </c>
      <c r="F522" s="6" t="s">
        <v>415</v>
      </c>
      <c r="G522" s="4">
        <v>0</v>
      </c>
      <c r="H522" s="7">
        <f>H523+H537+H547+H571</f>
        <v>87961.97</v>
      </c>
      <c r="I522" s="7">
        <f>I523+I537+I547+I571</f>
        <v>85561.052999999985</v>
      </c>
    </row>
    <row r="523" spans="2:9" ht="38.25" x14ac:dyDescent="0.2">
      <c r="B523" s="3" t="s">
        <v>437</v>
      </c>
      <c r="C523" s="4">
        <v>707</v>
      </c>
      <c r="D523" s="5">
        <v>8</v>
      </c>
      <c r="E523" s="5">
        <v>1</v>
      </c>
      <c r="F523" s="6" t="s">
        <v>438</v>
      </c>
      <c r="G523" s="4">
        <v>0</v>
      </c>
      <c r="H523" s="7">
        <f>H524+H534</f>
        <v>25921.57</v>
      </c>
      <c r="I523" s="7">
        <f>I524+I534</f>
        <v>24910.01</v>
      </c>
    </row>
    <row r="524" spans="2:9" ht="38.25" x14ac:dyDescent="0.2">
      <c r="B524" s="3" t="s">
        <v>439</v>
      </c>
      <c r="C524" s="4">
        <v>707</v>
      </c>
      <c r="D524" s="5">
        <v>8</v>
      </c>
      <c r="E524" s="5">
        <v>1</v>
      </c>
      <c r="F524" s="6" t="s">
        <v>440</v>
      </c>
      <c r="G524" s="4">
        <v>0</v>
      </c>
      <c r="H524" s="7">
        <f>H525+H530+H532</f>
        <v>25119.77</v>
      </c>
      <c r="I524" s="7">
        <f>I525+I530+I532</f>
        <v>24608.21</v>
      </c>
    </row>
    <row r="525" spans="2:9" ht="25.5" x14ac:dyDescent="0.2">
      <c r="B525" s="3" t="s">
        <v>110</v>
      </c>
      <c r="C525" s="4">
        <v>707</v>
      </c>
      <c r="D525" s="5">
        <v>8</v>
      </c>
      <c r="E525" s="5">
        <v>1</v>
      </c>
      <c r="F525" s="6" t="s">
        <v>441</v>
      </c>
      <c r="G525" s="4">
        <v>0</v>
      </c>
      <c r="H525" s="7">
        <f>H526+H527+H529+H528</f>
        <v>25020.32</v>
      </c>
      <c r="I525" s="7">
        <f>I526+I527+I529+I528</f>
        <v>24511.309999999998</v>
      </c>
    </row>
    <row r="526" spans="2:9" ht="63.75" x14ac:dyDescent="0.2">
      <c r="B526" s="3" t="s">
        <v>18</v>
      </c>
      <c r="C526" s="4">
        <v>707</v>
      </c>
      <c r="D526" s="5">
        <v>8</v>
      </c>
      <c r="E526" s="5">
        <v>1</v>
      </c>
      <c r="F526" s="6" t="s">
        <v>441</v>
      </c>
      <c r="G526" s="4" t="s">
        <v>19</v>
      </c>
      <c r="H526" s="7">
        <v>23065.61</v>
      </c>
      <c r="I526" s="7">
        <v>23055.200000000001</v>
      </c>
    </row>
    <row r="527" spans="2:9" ht="25.5" x14ac:dyDescent="0.2">
      <c r="B527" s="3" t="s">
        <v>20</v>
      </c>
      <c r="C527" s="4">
        <v>707</v>
      </c>
      <c r="D527" s="5">
        <v>8</v>
      </c>
      <c r="E527" s="5">
        <v>1</v>
      </c>
      <c r="F527" s="6" t="s">
        <v>441</v>
      </c>
      <c r="G527" s="4" t="s">
        <v>21</v>
      </c>
      <c r="H527" s="7">
        <v>1862.05</v>
      </c>
      <c r="I527" s="7">
        <v>1362.05</v>
      </c>
    </row>
    <row r="528" spans="2:9" x14ac:dyDescent="0.2">
      <c r="B528" s="24" t="s">
        <v>98</v>
      </c>
      <c r="C528" s="4">
        <v>707</v>
      </c>
      <c r="D528" s="5">
        <v>8</v>
      </c>
      <c r="E528" s="5">
        <v>1</v>
      </c>
      <c r="F528" s="6" t="s">
        <v>441</v>
      </c>
      <c r="G528" s="4">
        <v>300</v>
      </c>
      <c r="H528" s="7">
        <v>34.950000000000003</v>
      </c>
      <c r="I528" s="7">
        <v>36.35</v>
      </c>
    </row>
    <row r="529" spans="2:9" x14ac:dyDescent="0.2">
      <c r="B529" s="3" t="s">
        <v>22</v>
      </c>
      <c r="C529" s="4">
        <v>707</v>
      </c>
      <c r="D529" s="5">
        <v>8</v>
      </c>
      <c r="E529" s="5">
        <v>1</v>
      </c>
      <c r="F529" s="6" t="s">
        <v>441</v>
      </c>
      <c r="G529" s="4" t="s">
        <v>23</v>
      </c>
      <c r="H529" s="7">
        <v>57.71</v>
      </c>
      <c r="I529" s="7">
        <v>57.71</v>
      </c>
    </row>
    <row r="530" spans="2:9" ht="38.25" x14ac:dyDescent="0.2">
      <c r="B530" s="3" t="s">
        <v>442</v>
      </c>
      <c r="C530" s="4">
        <v>707</v>
      </c>
      <c r="D530" s="5">
        <v>8</v>
      </c>
      <c r="E530" s="5">
        <v>1</v>
      </c>
      <c r="F530" s="6" t="s">
        <v>443</v>
      </c>
      <c r="G530" s="4">
        <v>0</v>
      </c>
      <c r="H530" s="7">
        <f>H531</f>
        <v>20</v>
      </c>
      <c r="I530" s="7">
        <f>I531</f>
        <v>20</v>
      </c>
    </row>
    <row r="531" spans="2:9" ht="25.5" x14ac:dyDescent="0.2">
      <c r="B531" s="3" t="s">
        <v>20</v>
      </c>
      <c r="C531" s="4">
        <v>707</v>
      </c>
      <c r="D531" s="5">
        <v>8</v>
      </c>
      <c r="E531" s="5">
        <v>1</v>
      </c>
      <c r="F531" s="6" t="s">
        <v>443</v>
      </c>
      <c r="G531" s="4" t="s">
        <v>21</v>
      </c>
      <c r="H531" s="7">
        <v>20</v>
      </c>
      <c r="I531" s="7">
        <v>20</v>
      </c>
    </row>
    <row r="532" spans="2:9" s="17" customFormat="1" ht="25.5" x14ac:dyDescent="0.2">
      <c r="B532" s="3" t="s">
        <v>444</v>
      </c>
      <c r="C532" s="4">
        <v>707</v>
      </c>
      <c r="D532" s="5">
        <v>8</v>
      </c>
      <c r="E532" s="5">
        <v>1</v>
      </c>
      <c r="F532" s="6" t="s">
        <v>445</v>
      </c>
      <c r="G532" s="4">
        <v>0</v>
      </c>
      <c r="H532" s="7">
        <f>H533</f>
        <v>79.45</v>
      </c>
      <c r="I532" s="7">
        <f>I533</f>
        <v>76.900000000000006</v>
      </c>
    </row>
    <row r="533" spans="2:9" ht="25.5" x14ac:dyDescent="0.2">
      <c r="B533" s="3" t="s">
        <v>20</v>
      </c>
      <c r="C533" s="4">
        <v>707</v>
      </c>
      <c r="D533" s="5">
        <v>8</v>
      </c>
      <c r="E533" s="5">
        <v>1</v>
      </c>
      <c r="F533" s="6" t="s">
        <v>445</v>
      </c>
      <c r="G533" s="4" t="s">
        <v>21</v>
      </c>
      <c r="H533" s="7">
        <v>79.45</v>
      </c>
      <c r="I533" s="7">
        <v>76.900000000000006</v>
      </c>
    </row>
    <row r="534" spans="2:9" s="17" customFormat="1" ht="25.5" x14ac:dyDescent="0.2">
      <c r="B534" s="3" t="s">
        <v>446</v>
      </c>
      <c r="C534" s="4">
        <v>707</v>
      </c>
      <c r="D534" s="5">
        <v>8</v>
      </c>
      <c r="E534" s="5">
        <v>1</v>
      </c>
      <c r="F534" s="6" t="s">
        <v>447</v>
      </c>
      <c r="G534" s="4">
        <v>0</v>
      </c>
      <c r="H534" s="7">
        <f t="shared" ref="H534:I535" si="73">H535</f>
        <v>801.8</v>
      </c>
      <c r="I534" s="7">
        <f t="shared" si="73"/>
        <v>301.8</v>
      </c>
    </row>
    <row r="535" spans="2:9" s="17" customFormat="1" ht="25.5" x14ac:dyDescent="0.2">
      <c r="B535" s="3" t="s">
        <v>448</v>
      </c>
      <c r="C535" s="4">
        <v>707</v>
      </c>
      <c r="D535" s="5">
        <v>8</v>
      </c>
      <c r="E535" s="5">
        <v>1</v>
      </c>
      <c r="F535" s="6" t="s">
        <v>449</v>
      </c>
      <c r="G535" s="4">
        <v>0</v>
      </c>
      <c r="H535" s="7">
        <f t="shared" si="73"/>
        <v>801.8</v>
      </c>
      <c r="I535" s="7">
        <f t="shared" si="73"/>
        <v>301.8</v>
      </c>
    </row>
    <row r="536" spans="2:9" ht="25.5" x14ac:dyDescent="0.2">
      <c r="B536" s="3" t="s">
        <v>20</v>
      </c>
      <c r="C536" s="4">
        <v>707</v>
      </c>
      <c r="D536" s="5">
        <v>8</v>
      </c>
      <c r="E536" s="5">
        <v>1</v>
      </c>
      <c r="F536" s="6" t="s">
        <v>449</v>
      </c>
      <c r="G536" s="4" t="s">
        <v>21</v>
      </c>
      <c r="H536" s="7">
        <v>801.8</v>
      </c>
      <c r="I536" s="7">
        <v>301.8</v>
      </c>
    </row>
    <row r="537" spans="2:9" s="17" customFormat="1" ht="38.25" x14ac:dyDescent="0.2">
      <c r="B537" s="3" t="s">
        <v>450</v>
      </c>
      <c r="C537" s="4">
        <v>707</v>
      </c>
      <c r="D537" s="5">
        <v>8</v>
      </c>
      <c r="E537" s="5">
        <v>1</v>
      </c>
      <c r="F537" s="6" t="s">
        <v>451</v>
      </c>
      <c r="G537" s="4">
        <v>0</v>
      </c>
      <c r="H537" s="7">
        <f>H538</f>
        <v>2282.29</v>
      </c>
      <c r="I537" s="7">
        <f>I538</f>
        <v>2251.44</v>
      </c>
    </row>
    <row r="538" spans="2:9" s="17" customFormat="1" ht="38.25" x14ac:dyDescent="0.2">
      <c r="B538" s="3" t="s">
        <v>452</v>
      </c>
      <c r="C538" s="4">
        <v>707</v>
      </c>
      <c r="D538" s="5">
        <v>8</v>
      </c>
      <c r="E538" s="5">
        <v>1</v>
      </c>
      <c r="F538" s="6" t="s">
        <v>453</v>
      </c>
      <c r="G538" s="4">
        <v>0</v>
      </c>
      <c r="H538" s="7">
        <f>H539+H543+H545</f>
        <v>2282.29</v>
      </c>
      <c r="I538" s="7">
        <f>I539+I543+I545</f>
        <v>2251.44</v>
      </c>
    </row>
    <row r="539" spans="2:9" s="17" customFormat="1" ht="25.5" x14ac:dyDescent="0.2">
      <c r="B539" s="3" t="s">
        <v>110</v>
      </c>
      <c r="C539" s="4">
        <v>707</v>
      </c>
      <c r="D539" s="5">
        <v>8</v>
      </c>
      <c r="E539" s="5">
        <v>1</v>
      </c>
      <c r="F539" s="6" t="s">
        <v>454</v>
      </c>
      <c r="G539" s="4">
        <v>0</v>
      </c>
      <c r="H539" s="7">
        <f>H540+H541+H542</f>
        <v>2265.23</v>
      </c>
      <c r="I539" s="7">
        <f>I540+I541+I542</f>
        <v>2234.81</v>
      </c>
    </row>
    <row r="540" spans="2:9" ht="63.75" x14ac:dyDescent="0.2">
      <c r="B540" s="3" t="s">
        <v>18</v>
      </c>
      <c r="C540" s="4">
        <v>707</v>
      </c>
      <c r="D540" s="5">
        <v>8</v>
      </c>
      <c r="E540" s="5">
        <v>1</v>
      </c>
      <c r="F540" s="6" t="s">
        <v>454</v>
      </c>
      <c r="G540" s="4" t="s">
        <v>19</v>
      </c>
      <c r="H540" s="7">
        <v>1830.95</v>
      </c>
      <c r="I540" s="7">
        <v>1830.53</v>
      </c>
    </row>
    <row r="541" spans="2:9" ht="25.5" x14ac:dyDescent="0.2">
      <c r="B541" s="3" t="s">
        <v>20</v>
      </c>
      <c r="C541" s="4">
        <v>707</v>
      </c>
      <c r="D541" s="5">
        <v>8</v>
      </c>
      <c r="E541" s="5">
        <v>1</v>
      </c>
      <c r="F541" s="6" t="s">
        <v>454</v>
      </c>
      <c r="G541" s="4" t="s">
        <v>21</v>
      </c>
      <c r="H541" s="7">
        <v>419.37</v>
      </c>
      <c r="I541" s="7">
        <v>389.37</v>
      </c>
    </row>
    <row r="542" spans="2:9" x14ac:dyDescent="0.2">
      <c r="B542" s="3" t="s">
        <v>22</v>
      </c>
      <c r="C542" s="4">
        <v>707</v>
      </c>
      <c r="D542" s="5">
        <v>8</v>
      </c>
      <c r="E542" s="5">
        <v>1</v>
      </c>
      <c r="F542" s="6" t="s">
        <v>454</v>
      </c>
      <c r="G542" s="4" t="s">
        <v>23</v>
      </c>
      <c r="H542" s="7">
        <v>14.91</v>
      </c>
      <c r="I542" s="7">
        <v>14.91</v>
      </c>
    </row>
    <row r="543" spans="2:9" s="17" customFormat="1" ht="38.25" x14ac:dyDescent="0.2">
      <c r="B543" s="3" t="s">
        <v>442</v>
      </c>
      <c r="C543" s="4">
        <v>707</v>
      </c>
      <c r="D543" s="5">
        <v>8</v>
      </c>
      <c r="E543" s="5">
        <v>1</v>
      </c>
      <c r="F543" s="6" t="s">
        <v>455</v>
      </c>
      <c r="G543" s="4">
        <v>0</v>
      </c>
      <c r="H543" s="7">
        <f>H544</f>
        <v>10</v>
      </c>
      <c r="I543" s="7">
        <f>I544</f>
        <v>10</v>
      </c>
    </row>
    <row r="544" spans="2:9" ht="25.5" x14ac:dyDescent="0.2">
      <c r="B544" s="3" t="s">
        <v>20</v>
      </c>
      <c r="C544" s="4">
        <v>707</v>
      </c>
      <c r="D544" s="5">
        <v>8</v>
      </c>
      <c r="E544" s="5">
        <v>1</v>
      </c>
      <c r="F544" s="6" t="s">
        <v>455</v>
      </c>
      <c r="G544" s="4" t="s">
        <v>21</v>
      </c>
      <c r="H544" s="7">
        <v>10</v>
      </c>
      <c r="I544" s="7">
        <v>10</v>
      </c>
    </row>
    <row r="545" spans="2:9" s="17" customFormat="1" ht="25.5" x14ac:dyDescent="0.2">
      <c r="B545" s="3" t="s">
        <v>444</v>
      </c>
      <c r="C545" s="4">
        <v>707</v>
      </c>
      <c r="D545" s="5">
        <v>8</v>
      </c>
      <c r="E545" s="5">
        <v>1</v>
      </c>
      <c r="F545" s="6" t="s">
        <v>456</v>
      </c>
      <c r="G545" s="4">
        <v>0</v>
      </c>
      <c r="H545" s="7">
        <f>H546</f>
        <v>7.06</v>
      </c>
      <c r="I545" s="7">
        <f>I546</f>
        <v>6.63</v>
      </c>
    </row>
    <row r="546" spans="2:9" ht="25.5" x14ac:dyDescent="0.2">
      <c r="B546" s="3" t="s">
        <v>20</v>
      </c>
      <c r="C546" s="4">
        <v>707</v>
      </c>
      <c r="D546" s="5">
        <v>8</v>
      </c>
      <c r="E546" s="5">
        <v>1</v>
      </c>
      <c r="F546" s="6" t="s">
        <v>456</v>
      </c>
      <c r="G546" s="4" t="s">
        <v>21</v>
      </c>
      <c r="H546" s="7">
        <v>7.06</v>
      </c>
      <c r="I546" s="7">
        <v>6.63</v>
      </c>
    </row>
    <row r="547" spans="2:9" s="17" customFormat="1" ht="25.5" x14ac:dyDescent="0.2">
      <c r="B547" s="3" t="s">
        <v>457</v>
      </c>
      <c r="C547" s="4">
        <v>707</v>
      </c>
      <c r="D547" s="5">
        <v>8</v>
      </c>
      <c r="E547" s="5">
        <v>1</v>
      </c>
      <c r="F547" s="6" t="s">
        <v>458</v>
      </c>
      <c r="G547" s="4">
        <v>0</v>
      </c>
      <c r="H547" s="7">
        <f>H548+H563+H566+H560</f>
        <v>58980.850000000006</v>
      </c>
      <c r="I547" s="7">
        <f>I548+I563+I566+I560</f>
        <v>57922.352999999996</v>
      </c>
    </row>
    <row r="548" spans="2:9" s="17" customFormat="1" ht="38.25" x14ac:dyDescent="0.2">
      <c r="B548" s="3" t="s">
        <v>459</v>
      </c>
      <c r="C548" s="4">
        <v>707</v>
      </c>
      <c r="D548" s="5">
        <v>8</v>
      </c>
      <c r="E548" s="5">
        <v>1</v>
      </c>
      <c r="F548" s="6" t="s">
        <v>460</v>
      </c>
      <c r="G548" s="4">
        <v>0</v>
      </c>
      <c r="H548" s="7">
        <f>H549+H554+H556</f>
        <v>56325.740000000005</v>
      </c>
      <c r="I548" s="7">
        <f>I549+I554+I556</f>
        <v>55817.242999999995</v>
      </c>
    </row>
    <row r="549" spans="2:9" s="17" customFormat="1" ht="25.5" x14ac:dyDescent="0.2">
      <c r="B549" s="3" t="s">
        <v>110</v>
      </c>
      <c r="C549" s="4">
        <v>707</v>
      </c>
      <c r="D549" s="5">
        <v>8</v>
      </c>
      <c r="E549" s="5">
        <v>1</v>
      </c>
      <c r="F549" s="6" t="s">
        <v>461</v>
      </c>
      <c r="G549" s="4">
        <v>0</v>
      </c>
      <c r="H549" s="7">
        <f>H550+H551+H552+H553</f>
        <v>54975.840000000004</v>
      </c>
      <c r="I549" s="7">
        <f>I550+I551+I552+I553</f>
        <v>54417.822999999997</v>
      </c>
    </row>
    <row r="550" spans="2:9" ht="63.75" x14ac:dyDescent="0.2">
      <c r="B550" s="3" t="s">
        <v>18</v>
      </c>
      <c r="C550" s="4">
        <v>707</v>
      </c>
      <c r="D550" s="5">
        <v>8</v>
      </c>
      <c r="E550" s="5">
        <v>1</v>
      </c>
      <c r="F550" s="6" t="s">
        <v>461</v>
      </c>
      <c r="G550" s="4" t="s">
        <v>19</v>
      </c>
      <c r="H550" s="7">
        <v>9948</v>
      </c>
      <c r="I550" s="7">
        <v>9934.65</v>
      </c>
    </row>
    <row r="551" spans="2:9" ht="25.5" x14ac:dyDescent="0.2">
      <c r="B551" s="3" t="s">
        <v>20</v>
      </c>
      <c r="C551" s="4">
        <v>707</v>
      </c>
      <c r="D551" s="5">
        <v>8</v>
      </c>
      <c r="E551" s="5">
        <v>1</v>
      </c>
      <c r="F551" s="6" t="s">
        <v>461</v>
      </c>
      <c r="G551" s="4" t="s">
        <v>21</v>
      </c>
      <c r="H551" s="7">
        <v>1201.51</v>
      </c>
      <c r="I551" s="7">
        <v>751.51300000000003</v>
      </c>
    </row>
    <row r="552" spans="2:9" ht="38.25" x14ac:dyDescent="0.2">
      <c r="B552" s="3" t="s">
        <v>127</v>
      </c>
      <c r="C552" s="4">
        <v>707</v>
      </c>
      <c r="D552" s="5">
        <v>8</v>
      </c>
      <c r="E552" s="5">
        <v>1</v>
      </c>
      <c r="F552" s="6" t="s">
        <v>461</v>
      </c>
      <c r="G552" s="4" t="s">
        <v>128</v>
      </c>
      <c r="H552" s="7">
        <v>43668.12</v>
      </c>
      <c r="I552" s="7">
        <v>43573.45</v>
      </c>
    </row>
    <row r="553" spans="2:9" x14ac:dyDescent="0.2">
      <c r="B553" s="3" t="s">
        <v>22</v>
      </c>
      <c r="C553" s="4">
        <v>707</v>
      </c>
      <c r="D553" s="5">
        <v>8</v>
      </c>
      <c r="E553" s="5">
        <v>1</v>
      </c>
      <c r="F553" s="6" t="s">
        <v>461</v>
      </c>
      <c r="G553" s="4" t="s">
        <v>23</v>
      </c>
      <c r="H553" s="7">
        <v>158.21</v>
      </c>
      <c r="I553" s="7">
        <v>158.21</v>
      </c>
    </row>
    <row r="554" spans="2:9" s="17" customFormat="1" ht="25.5" x14ac:dyDescent="0.2">
      <c r="B554" s="3" t="s">
        <v>444</v>
      </c>
      <c r="C554" s="4">
        <v>707</v>
      </c>
      <c r="D554" s="5">
        <v>8</v>
      </c>
      <c r="E554" s="5">
        <v>1</v>
      </c>
      <c r="F554" s="6" t="s">
        <v>462</v>
      </c>
      <c r="G554" s="4">
        <v>0</v>
      </c>
      <c r="H554" s="7">
        <f>H555</f>
        <v>68.25</v>
      </c>
      <c r="I554" s="7">
        <f>I555</f>
        <v>66.489999999999995</v>
      </c>
    </row>
    <row r="555" spans="2:9" ht="25.5" x14ac:dyDescent="0.2">
      <c r="B555" s="3" t="s">
        <v>20</v>
      </c>
      <c r="C555" s="4">
        <v>707</v>
      </c>
      <c r="D555" s="5">
        <v>8</v>
      </c>
      <c r="E555" s="5">
        <v>1</v>
      </c>
      <c r="F555" s="6" t="s">
        <v>462</v>
      </c>
      <c r="G555" s="4" t="s">
        <v>21</v>
      </c>
      <c r="H555" s="7">
        <v>68.25</v>
      </c>
      <c r="I555" s="7">
        <v>66.489999999999995</v>
      </c>
    </row>
    <row r="556" spans="2:9" s="17" customFormat="1" ht="38.25" x14ac:dyDescent="0.2">
      <c r="B556" s="3" t="s">
        <v>427</v>
      </c>
      <c r="C556" s="4">
        <v>707</v>
      </c>
      <c r="D556" s="5">
        <v>8</v>
      </c>
      <c r="E556" s="5">
        <v>1</v>
      </c>
      <c r="F556" s="6" t="s">
        <v>463</v>
      </c>
      <c r="G556" s="4">
        <v>0</v>
      </c>
      <c r="H556" s="7">
        <f>H557+H559+H558</f>
        <v>1281.6499999999999</v>
      </c>
      <c r="I556" s="7">
        <f>I557+I559+I558</f>
        <v>1332.9299999999998</v>
      </c>
    </row>
    <row r="557" spans="2:9" ht="63.75" x14ac:dyDescent="0.2">
      <c r="B557" s="3" t="s">
        <v>18</v>
      </c>
      <c r="C557" s="4">
        <v>707</v>
      </c>
      <c r="D557" s="5">
        <v>8</v>
      </c>
      <c r="E557" s="5">
        <v>1</v>
      </c>
      <c r="F557" s="6" t="s">
        <v>463</v>
      </c>
      <c r="G557" s="4" t="s">
        <v>19</v>
      </c>
      <c r="H557" s="7">
        <v>233.03</v>
      </c>
      <c r="I557" s="7">
        <v>242.35</v>
      </c>
    </row>
    <row r="558" spans="2:9" x14ac:dyDescent="0.2">
      <c r="B558" s="24" t="s">
        <v>98</v>
      </c>
      <c r="C558" s="4">
        <v>707</v>
      </c>
      <c r="D558" s="5">
        <v>8</v>
      </c>
      <c r="E558" s="5">
        <v>1</v>
      </c>
      <c r="F558" s="6" t="s">
        <v>463</v>
      </c>
      <c r="G558" s="4">
        <v>300</v>
      </c>
      <c r="H558" s="7">
        <v>23.3</v>
      </c>
      <c r="I558" s="7">
        <v>24.24</v>
      </c>
    </row>
    <row r="559" spans="2:9" ht="38.25" x14ac:dyDescent="0.2">
      <c r="B559" s="3" t="s">
        <v>127</v>
      </c>
      <c r="C559" s="4">
        <v>707</v>
      </c>
      <c r="D559" s="5">
        <v>8</v>
      </c>
      <c r="E559" s="5">
        <v>1</v>
      </c>
      <c r="F559" s="6" t="s">
        <v>463</v>
      </c>
      <c r="G559" s="4" t="s">
        <v>128</v>
      </c>
      <c r="H559" s="7">
        <v>1025.32</v>
      </c>
      <c r="I559" s="7">
        <v>1066.3399999999999</v>
      </c>
    </row>
    <row r="560" spans="2:9" ht="25.5" x14ac:dyDescent="0.2">
      <c r="B560" s="15" t="s">
        <v>337</v>
      </c>
      <c r="C560" s="4">
        <v>707</v>
      </c>
      <c r="D560" s="5">
        <v>8</v>
      </c>
      <c r="E560" s="5">
        <v>1</v>
      </c>
      <c r="F560" s="6" t="s">
        <v>464</v>
      </c>
      <c r="G560" s="4"/>
      <c r="H560" s="7">
        <f t="shared" ref="H560:I561" si="74">H561</f>
        <v>1981.67</v>
      </c>
      <c r="I560" s="7">
        <f t="shared" si="74"/>
        <v>1481.67</v>
      </c>
    </row>
    <row r="561" spans="2:9" s="23" customFormat="1" x14ac:dyDescent="0.2">
      <c r="B561" s="3" t="s">
        <v>465</v>
      </c>
      <c r="C561" s="4">
        <v>707</v>
      </c>
      <c r="D561" s="5">
        <v>8</v>
      </c>
      <c r="E561" s="5">
        <v>1</v>
      </c>
      <c r="F561" s="6" t="s">
        <v>466</v>
      </c>
      <c r="G561" s="4"/>
      <c r="H561" s="22">
        <f t="shared" si="74"/>
        <v>1981.67</v>
      </c>
      <c r="I561" s="22">
        <f t="shared" si="74"/>
        <v>1481.67</v>
      </c>
    </row>
    <row r="562" spans="2:9" s="23" customFormat="1" ht="38.25" x14ac:dyDescent="0.2">
      <c r="B562" s="18" t="s">
        <v>127</v>
      </c>
      <c r="C562" s="4">
        <v>707</v>
      </c>
      <c r="D562" s="5">
        <v>8</v>
      </c>
      <c r="E562" s="5">
        <v>1</v>
      </c>
      <c r="F562" s="6" t="s">
        <v>466</v>
      </c>
      <c r="G562" s="4">
        <v>600</v>
      </c>
      <c r="H562" s="22">
        <v>1981.67</v>
      </c>
      <c r="I562" s="22">
        <v>1481.67</v>
      </c>
    </row>
    <row r="563" spans="2:9" s="17" customFormat="1" ht="25.5" x14ac:dyDescent="0.2">
      <c r="B563" s="3" t="s">
        <v>467</v>
      </c>
      <c r="C563" s="4">
        <v>707</v>
      </c>
      <c r="D563" s="5">
        <v>8</v>
      </c>
      <c r="E563" s="5">
        <v>1</v>
      </c>
      <c r="F563" s="6" t="s">
        <v>468</v>
      </c>
      <c r="G563" s="4">
        <v>0</v>
      </c>
      <c r="H563" s="7">
        <f t="shared" ref="H563:I564" si="75">H564</f>
        <v>344</v>
      </c>
      <c r="I563" s="7">
        <f t="shared" si="75"/>
        <v>344</v>
      </c>
    </row>
    <row r="564" spans="2:9" s="17" customFormat="1" x14ac:dyDescent="0.2">
      <c r="B564" s="3" t="s">
        <v>469</v>
      </c>
      <c r="C564" s="4">
        <v>707</v>
      </c>
      <c r="D564" s="5">
        <v>8</v>
      </c>
      <c r="E564" s="5">
        <v>1</v>
      </c>
      <c r="F564" s="6" t="s">
        <v>470</v>
      </c>
      <c r="G564" s="4">
        <v>0</v>
      </c>
      <c r="H564" s="7">
        <f t="shared" si="75"/>
        <v>344</v>
      </c>
      <c r="I564" s="7">
        <f t="shared" si="75"/>
        <v>344</v>
      </c>
    </row>
    <row r="565" spans="2:9" ht="38.25" x14ac:dyDescent="0.2">
      <c r="B565" s="3" t="s">
        <v>127</v>
      </c>
      <c r="C565" s="4">
        <v>707</v>
      </c>
      <c r="D565" s="5">
        <v>8</v>
      </c>
      <c r="E565" s="5">
        <v>1</v>
      </c>
      <c r="F565" s="6" t="s">
        <v>470</v>
      </c>
      <c r="G565" s="4" t="s">
        <v>128</v>
      </c>
      <c r="H565" s="7">
        <v>344</v>
      </c>
      <c r="I565" s="7">
        <v>344</v>
      </c>
    </row>
    <row r="566" spans="2:9" s="17" customFormat="1" ht="25.5" x14ac:dyDescent="0.2">
      <c r="B566" s="3" t="s">
        <v>471</v>
      </c>
      <c r="C566" s="4">
        <v>707</v>
      </c>
      <c r="D566" s="5">
        <v>8</v>
      </c>
      <c r="E566" s="5">
        <v>1</v>
      </c>
      <c r="F566" s="6" t="s">
        <v>472</v>
      </c>
      <c r="G566" s="4">
        <v>0</v>
      </c>
      <c r="H566" s="7">
        <f>H567+H569</f>
        <v>329.44</v>
      </c>
      <c r="I566" s="7">
        <f>I567+I569</f>
        <v>279.44</v>
      </c>
    </row>
    <row r="567" spans="2:9" s="17" customFormat="1" ht="25.5" x14ac:dyDescent="0.2">
      <c r="B567" s="3" t="s">
        <v>473</v>
      </c>
      <c r="C567" s="4">
        <v>707</v>
      </c>
      <c r="D567" s="5">
        <v>8</v>
      </c>
      <c r="E567" s="5">
        <v>1</v>
      </c>
      <c r="F567" s="6" t="s">
        <v>474</v>
      </c>
      <c r="G567" s="4">
        <v>0</v>
      </c>
      <c r="H567" s="7">
        <f>H568</f>
        <v>57.2</v>
      </c>
      <c r="I567" s="7">
        <f>I568</f>
        <v>57.2</v>
      </c>
    </row>
    <row r="568" spans="2:9" ht="38.25" x14ac:dyDescent="0.2">
      <c r="B568" s="3" t="s">
        <v>127</v>
      </c>
      <c r="C568" s="4">
        <v>707</v>
      </c>
      <c r="D568" s="5">
        <v>8</v>
      </c>
      <c r="E568" s="5">
        <v>1</v>
      </c>
      <c r="F568" s="6" t="s">
        <v>474</v>
      </c>
      <c r="G568" s="4" t="s">
        <v>128</v>
      </c>
      <c r="H568" s="7">
        <v>57.2</v>
      </c>
      <c r="I568" s="7">
        <v>57.2</v>
      </c>
    </row>
    <row r="569" spans="2:9" s="17" customFormat="1" ht="38.25" x14ac:dyDescent="0.2">
      <c r="B569" s="3" t="s">
        <v>475</v>
      </c>
      <c r="C569" s="4">
        <v>707</v>
      </c>
      <c r="D569" s="5">
        <v>8</v>
      </c>
      <c r="E569" s="5">
        <v>1</v>
      </c>
      <c r="F569" s="6" t="s">
        <v>476</v>
      </c>
      <c r="G569" s="4">
        <v>0</v>
      </c>
      <c r="H569" s="7">
        <f>H570</f>
        <v>272.24</v>
      </c>
      <c r="I569" s="7">
        <f>I570</f>
        <v>222.24</v>
      </c>
    </row>
    <row r="570" spans="2:9" ht="38.25" x14ac:dyDescent="0.2">
      <c r="B570" s="3" t="s">
        <v>127</v>
      </c>
      <c r="C570" s="4">
        <v>707</v>
      </c>
      <c r="D570" s="5">
        <v>8</v>
      </c>
      <c r="E570" s="5">
        <v>1</v>
      </c>
      <c r="F570" s="6" t="s">
        <v>476</v>
      </c>
      <c r="G570" s="4" t="s">
        <v>128</v>
      </c>
      <c r="H570" s="7">
        <v>272.24</v>
      </c>
      <c r="I570" s="7">
        <v>222.24</v>
      </c>
    </row>
    <row r="571" spans="2:9" s="17" customFormat="1" ht="38.25" x14ac:dyDescent="0.2">
      <c r="B571" s="3" t="s">
        <v>477</v>
      </c>
      <c r="C571" s="4">
        <v>707</v>
      </c>
      <c r="D571" s="5">
        <v>8</v>
      </c>
      <c r="E571" s="5">
        <v>1</v>
      </c>
      <c r="F571" s="6" t="s">
        <v>478</v>
      </c>
      <c r="G571" s="4">
        <v>0</v>
      </c>
      <c r="H571" s="7">
        <f t="shared" ref="H571:I572" si="76">H572</f>
        <v>777.26</v>
      </c>
      <c r="I571" s="7">
        <f t="shared" si="76"/>
        <v>477.25</v>
      </c>
    </row>
    <row r="572" spans="2:9" s="17" customFormat="1" ht="25.5" x14ac:dyDescent="0.2">
      <c r="B572" s="3" t="s">
        <v>343</v>
      </c>
      <c r="C572" s="4">
        <v>707</v>
      </c>
      <c r="D572" s="5">
        <v>8</v>
      </c>
      <c r="E572" s="5">
        <v>1</v>
      </c>
      <c r="F572" s="6" t="s">
        <v>479</v>
      </c>
      <c r="G572" s="4">
        <v>0</v>
      </c>
      <c r="H572" s="7">
        <f t="shared" si="76"/>
        <v>777.26</v>
      </c>
      <c r="I572" s="7">
        <f t="shared" si="76"/>
        <v>477.25</v>
      </c>
    </row>
    <row r="573" spans="2:9" s="17" customFormat="1" ht="25.5" x14ac:dyDescent="0.2">
      <c r="B573" s="3" t="s">
        <v>345</v>
      </c>
      <c r="C573" s="4">
        <v>707</v>
      </c>
      <c r="D573" s="5">
        <v>8</v>
      </c>
      <c r="E573" s="5">
        <v>1</v>
      </c>
      <c r="F573" s="6" t="s">
        <v>480</v>
      </c>
      <c r="G573" s="4">
        <v>0</v>
      </c>
      <c r="H573" s="7">
        <f>H574+H575</f>
        <v>777.26</v>
      </c>
      <c r="I573" s="7">
        <f>I574+I575</f>
        <v>477.25</v>
      </c>
    </row>
    <row r="574" spans="2:9" ht="25.5" x14ac:dyDescent="0.2">
      <c r="B574" s="3" t="s">
        <v>20</v>
      </c>
      <c r="C574" s="4">
        <v>707</v>
      </c>
      <c r="D574" s="5">
        <v>8</v>
      </c>
      <c r="E574" s="5">
        <v>1</v>
      </c>
      <c r="F574" s="6" t="s">
        <v>480</v>
      </c>
      <c r="G574" s="4" t="s">
        <v>21</v>
      </c>
      <c r="H574" s="7">
        <v>295.79000000000002</v>
      </c>
      <c r="I574" s="7">
        <v>195.78</v>
      </c>
    </row>
    <row r="575" spans="2:9" ht="38.25" x14ac:dyDescent="0.2">
      <c r="B575" s="3" t="s">
        <v>127</v>
      </c>
      <c r="C575" s="4">
        <v>707</v>
      </c>
      <c r="D575" s="5">
        <v>8</v>
      </c>
      <c r="E575" s="5">
        <v>1</v>
      </c>
      <c r="F575" s="6" t="s">
        <v>480</v>
      </c>
      <c r="G575" s="4" t="s">
        <v>128</v>
      </c>
      <c r="H575" s="7">
        <v>481.47</v>
      </c>
      <c r="I575" s="7">
        <v>281.47000000000003</v>
      </c>
    </row>
    <row r="576" spans="2:9" s="17" customFormat="1" ht="25.5" x14ac:dyDescent="0.2">
      <c r="B576" s="3" t="s">
        <v>481</v>
      </c>
      <c r="C576" s="4">
        <v>707</v>
      </c>
      <c r="D576" s="5">
        <v>8</v>
      </c>
      <c r="E576" s="5">
        <v>4</v>
      </c>
      <c r="F576" s="6" t="s">
        <v>9</v>
      </c>
      <c r="G576" s="4">
        <v>0</v>
      </c>
      <c r="H576" s="7">
        <f t="shared" ref="H576:I577" si="77">H577</f>
        <v>17080.09</v>
      </c>
      <c r="I576" s="7">
        <f t="shared" si="77"/>
        <v>16980.09</v>
      </c>
    </row>
    <row r="577" spans="2:9" s="17" customFormat="1" ht="51" x14ac:dyDescent="0.2">
      <c r="B577" s="3" t="s">
        <v>414</v>
      </c>
      <c r="C577" s="4">
        <v>707</v>
      </c>
      <c r="D577" s="5">
        <v>8</v>
      </c>
      <c r="E577" s="5">
        <v>4</v>
      </c>
      <c r="F577" s="6" t="s">
        <v>415</v>
      </c>
      <c r="G577" s="4">
        <v>0</v>
      </c>
      <c r="H577" s="7">
        <f t="shared" si="77"/>
        <v>17080.09</v>
      </c>
      <c r="I577" s="7">
        <f t="shared" si="77"/>
        <v>16980.09</v>
      </c>
    </row>
    <row r="578" spans="2:9" s="17" customFormat="1" ht="76.5" x14ac:dyDescent="0.2">
      <c r="B578" s="3" t="s">
        <v>422</v>
      </c>
      <c r="C578" s="4">
        <v>707</v>
      </c>
      <c r="D578" s="5">
        <v>8</v>
      </c>
      <c r="E578" s="5">
        <v>4</v>
      </c>
      <c r="F578" s="6" t="s">
        <v>423</v>
      </c>
      <c r="G578" s="4">
        <v>0</v>
      </c>
      <c r="H578" s="7">
        <f>H579+H588</f>
        <v>17080.09</v>
      </c>
      <c r="I578" s="7">
        <f>I579+I588</f>
        <v>16980.09</v>
      </c>
    </row>
    <row r="579" spans="2:9" s="17" customFormat="1" ht="25.5" x14ac:dyDescent="0.2">
      <c r="B579" s="3" t="s">
        <v>131</v>
      </c>
      <c r="C579" s="4">
        <v>707</v>
      </c>
      <c r="D579" s="5">
        <v>8</v>
      </c>
      <c r="E579" s="5">
        <v>4</v>
      </c>
      <c r="F579" s="6" t="s">
        <v>482</v>
      </c>
      <c r="G579" s="4">
        <v>0</v>
      </c>
      <c r="H579" s="7">
        <f>H580+H584+H586</f>
        <v>2656.45</v>
      </c>
      <c r="I579" s="7">
        <f>I580+I584+I586</f>
        <v>2606.4499999999998</v>
      </c>
    </row>
    <row r="580" spans="2:9" s="17" customFormat="1" ht="25.5" x14ac:dyDescent="0.2">
      <c r="B580" s="3" t="s">
        <v>16</v>
      </c>
      <c r="C580" s="4">
        <v>707</v>
      </c>
      <c r="D580" s="5">
        <v>8</v>
      </c>
      <c r="E580" s="5">
        <v>4</v>
      </c>
      <c r="F580" s="6" t="s">
        <v>483</v>
      </c>
      <c r="G580" s="4">
        <v>0</v>
      </c>
      <c r="H580" s="7">
        <f>H581+H582+H583</f>
        <v>234.39999999999998</v>
      </c>
      <c r="I580" s="7">
        <f>I581+I582+I583</f>
        <v>184.4</v>
      </c>
    </row>
    <row r="581" spans="2:9" ht="63.75" x14ac:dyDescent="0.2">
      <c r="B581" s="3" t="s">
        <v>18</v>
      </c>
      <c r="C581" s="4">
        <v>707</v>
      </c>
      <c r="D581" s="5">
        <v>8</v>
      </c>
      <c r="E581" s="5">
        <v>4</v>
      </c>
      <c r="F581" s="6" t="s">
        <v>483</v>
      </c>
      <c r="G581" s="4" t="s">
        <v>19</v>
      </c>
      <c r="H581" s="7">
        <v>83.33</v>
      </c>
      <c r="I581" s="7">
        <v>83.33</v>
      </c>
    </row>
    <row r="582" spans="2:9" ht="25.5" x14ac:dyDescent="0.2">
      <c r="B582" s="3" t="s">
        <v>20</v>
      </c>
      <c r="C582" s="4">
        <v>707</v>
      </c>
      <c r="D582" s="5">
        <v>8</v>
      </c>
      <c r="E582" s="5">
        <v>4</v>
      </c>
      <c r="F582" s="6" t="s">
        <v>483</v>
      </c>
      <c r="G582" s="4" t="s">
        <v>21</v>
      </c>
      <c r="H582" s="7">
        <v>137.69999999999999</v>
      </c>
      <c r="I582" s="7">
        <v>87.7</v>
      </c>
    </row>
    <row r="583" spans="2:9" x14ac:dyDescent="0.2">
      <c r="B583" s="3" t="s">
        <v>22</v>
      </c>
      <c r="C583" s="4">
        <v>707</v>
      </c>
      <c r="D583" s="5">
        <v>8</v>
      </c>
      <c r="E583" s="5">
        <v>4</v>
      </c>
      <c r="F583" s="6" t="s">
        <v>483</v>
      </c>
      <c r="G583" s="4" t="s">
        <v>23</v>
      </c>
      <c r="H583" s="7">
        <v>13.37</v>
      </c>
      <c r="I583" s="7">
        <v>13.37</v>
      </c>
    </row>
    <row r="584" spans="2:9" s="17" customFormat="1" ht="25.5" x14ac:dyDescent="0.2">
      <c r="B584" s="3" t="s">
        <v>24</v>
      </c>
      <c r="C584" s="4">
        <v>707</v>
      </c>
      <c r="D584" s="5">
        <v>8</v>
      </c>
      <c r="E584" s="5">
        <v>4</v>
      </c>
      <c r="F584" s="6" t="s">
        <v>484</v>
      </c>
      <c r="G584" s="4">
        <v>0</v>
      </c>
      <c r="H584" s="7">
        <f>H585</f>
        <v>2417.06</v>
      </c>
      <c r="I584" s="7">
        <f>I585</f>
        <v>2417.06</v>
      </c>
    </row>
    <row r="585" spans="2:9" ht="63.75" x14ac:dyDescent="0.2">
      <c r="B585" s="3" t="s">
        <v>18</v>
      </c>
      <c r="C585" s="4">
        <v>707</v>
      </c>
      <c r="D585" s="5">
        <v>8</v>
      </c>
      <c r="E585" s="5">
        <v>4</v>
      </c>
      <c r="F585" s="6" t="s">
        <v>484</v>
      </c>
      <c r="G585" s="4" t="s">
        <v>19</v>
      </c>
      <c r="H585" s="7">
        <v>2417.06</v>
      </c>
      <c r="I585" s="7">
        <v>2417.06</v>
      </c>
    </row>
    <row r="586" spans="2:9" s="17" customFormat="1" ht="25.5" x14ac:dyDescent="0.2">
      <c r="B586" s="3" t="s">
        <v>28</v>
      </c>
      <c r="C586" s="4">
        <v>707</v>
      </c>
      <c r="D586" s="5">
        <v>8</v>
      </c>
      <c r="E586" s="5">
        <v>4</v>
      </c>
      <c r="F586" s="6" t="s">
        <v>485</v>
      </c>
      <c r="G586" s="4">
        <v>0</v>
      </c>
      <c r="H586" s="7">
        <f>H587</f>
        <v>4.99</v>
      </c>
      <c r="I586" s="7">
        <f>I587</f>
        <v>4.99</v>
      </c>
    </row>
    <row r="587" spans="2:9" ht="25.5" x14ac:dyDescent="0.2">
      <c r="B587" s="3" t="s">
        <v>20</v>
      </c>
      <c r="C587" s="4">
        <v>707</v>
      </c>
      <c r="D587" s="5">
        <v>8</v>
      </c>
      <c r="E587" s="5">
        <v>4</v>
      </c>
      <c r="F587" s="6" t="s">
        <v>485</v>
      </c>
      <c r="G587" s="4" t="s">
        <v>21</v>
      </c>
      <c r="H587" s="7">
        <v>4.99</v>
      </c>
      <c r="I587" s="7">
        <v>4.99</v>
      </c>
    </row>
    <row r="588" spans="2:9" s="17" customFormat="1" ht="25.5" x14ac:dyDescent="0.2">
      <c r="B588" s="3" t="s">
        <v>486</v>
      </c>
      <c r="C588" s="4">
        <v>707</v>
      </c>
      <c r="D588" s="5">
        <v>8</v>
      </c>
      <c r="E588" s="5">
        <v>4</v>
      </c>
      <c r="F588" s="6" t="s">
        <v>487</v>
      </c>
      <c r="G588" s="4">
        <v>0</v>
      </c>
      <c r="H588" s="7">
        <f>H589</f>
        <v>14423.64</v>
      </c>
      <c r="I588" s="7">
        <f>I589</f>
        <v>14373.64</v>
      </c>
    </row>
    <row r="589" spans="2:9" s="17" customFormat="1" ht="25.5" x14ac:dyDescent="0.2">
      <c r="B589" s="3" t="s">
        <v>110</v>
      </c>
      <c r="C589" s="4">
        <v>707</v>
      </c>
      <c r="D589" s="5">
        <v>8</v>
      </c>
      <c r="E589" s="5">
        <v>4</v>
      </c>
      <c r="F589" s="6" t="s">
        <v>488</v>
      </c>
      <c r="G589" s="4">
        <v>0</v>
      </c>
      <c r="H589" s="7">
        <f>H590+H591+H592</f>
        <v>14423.64</v>
      </c>
      <c r="I589" s="7">
        <f>I590+I591+I592</f>
        <v>14373.64</v>
      </c>
    </row>
    <row r="590" spans="2:9" ht="63.75" x14ac:dyDescent="0.2">
      <c r="B590" s="3" t="s">
        <v>18</v>
      </c>
      <c r="C590" s="4">
        <v>707</v>
      </c>
      <c r="D590" s="5">
        <v>8</v>
      </c>
      <c r="E590" s="5">
        <v>4</v>
      </c>
      <c r="F590" s="6" t="s">
        <v>488</v>
      </c>
      <c r="G590" s="4" t="s">
        <v>19</v>
      </c>
      <c r="H590" s="7">
        <v>14293.39</v>
      </c>
      <c r="I590" s="7">
        <v>14293.39</v>
      </c>
    </row>
    <row r="591" spans="2:9" ht="25.5" x14ac:dyDescent="0.2">
      <c r="B591" s="3" t="s">
        <v>20</v>
      </c>
      <c r="C591" s="4">
        <v>707</v>
      </c>
      <c r="D591" s="5">
        <v>8</v>
      </c>
      <c r="E591" s="5">
        <v>4</v>
      </c>
      <c r="F591" s="6" t="s">
        <v>488</v>
      </c>
      <c r="G591" s="4" t="s">
        <v>21</v>
      </c>
      <c r="H591" s="7">
        <v>120.25</v>
      </c>
      <c r="I591" s="7">
        <v>70.25</v>
      </c>
    </row>
    <row r="592" spans="2:9" x14ac:dyDescent="0.2">
      <c r="B592" s="3" t="s">
        <v>22</v>
      </c>
      <c r="C592" s="4">
        <v>707</v>
      </c>
      <c r="D592" s="5">
        <v>8</v>
      </c>
      <c r="E592" s="5">
        <v>4</v>
      </c>
      <c r="F592" s="6" t="s">
        <v>488</v>
      </c>
      <c r="G592" s="4" t="s">
        <v>23</v>
      </c>
      <c r="H592" s="7">
        <v>10</v>
      </c>
      <c r="I592" s="7">
        <v>10</v>
      </c>
    </row>
    <row r="593" spans="2:9" ht="51" x14ac:dyDescent="0.2">
      <c r="B593" s="3" t="s">
        <v>489</v>
      </c>
      <c r="C593" s="4">
        <v>709</v>
      </c>
      <c r="D593" s="5">
        <v>0</v>
      </c>
      <c r="E593" s="5">
        <v>0</v>
      </c>
      <c r="F593" s="6" t="s">
        <v>9</v>
      </c>
      <c r="G593" s="4">
        <v>0</v>
      </c>
      <c r="H593" s="7">
        <f>H594</f>
        <v>127641.2</v>
      </c>
      <c r="I593" s="7">
        <f>I594</f>
        <v>129390.51</v>
      </c>
    </row>
    <row r="594" spans="2:9" s="17" customFormat="1" x14ac:dyDescent="0.2">
      <c r="B594" s="3" t="s">
        <v>271</v>
      </c>
      <c r="C594" s="4">
        <v>709</v>
      </c>
      <c r="D594" s="5">
        <v>10</v>
      </c>
      <c r="E594" s="5">
        <v>0</v>
      </c>
      <c r="F594" s="6" t="s">
        <v>9</v>
      </c>
      <c r="G594" s="4">
        <v>0</v>
      </c>
      <c r="H594" s="7">
        <f>H595+H645+H661</f>
        <v>127641.2</v>
      </c>
      <c r="I594" s="7">
        <f>I595+I645+I661</f>
        <v>129390.51</v>
      </c>
    </row>
    <row r="595" spans="2:9" s="17" customFormat="1" x14ac:dyDescent="0.2">
      <c r="B595" s="3" t="s">
        <v>490</v>
      </c>
      <c r="C595" s="4">
        <v>709</v>
      </c>
      <c r="D595" s="5">
        <v>10</v>
      </c>
      <c r="E595" s="5">
        <v>3</v>
      </c>
      <c r="F595" s="6" t="s">
        <v>9</v>
      </c>
      <c r="G595" s="4">
        <v>0</v>
      </c>
      <c r="H595" s="7">
        <f t="shared" ref="H595:I596" si="78">H596</f>
        <v>67818.739999999991</v>
      </c>
      <c r="I595" s="7">
        <f t="shared" si="78"/>
        <v>66234.05</v>
      </c>
    </row>
    <row r="596" spans="2:9" s="17" customFormat="1" ht="51" x14ac:dyDescent="0.2">
      <c r="B596" s="3" t="s">
        <v>491</v>
      </c>
      <c r="C596" s="4">
        <v>709</v>
      </c>
      <c r="D596" s="5">
        <v>10</v>
      </c>
      <c r="E596" s="5">
        <v>3</v>
      </c>
      <c r="F596" s="6" t="s">
        <v>492</v>
      </c>
      <c r="G596" s="4">
        <v>0</v>
      </c>
      <c r="H596" s="7">
        <f t="shared" si="78"/>
        <v>67818.739999999991</v>
      </c>
      <c r="I596" s="7">
        <f t="shared" si="78"/>
        <v>66234.05</v>
      </c>
    </row>
    <row r="597" spans="2:9" s="17" customFormat="1" ht="38.25" x14ac:dyDescent="0.2">
      <c r="B597" s="3" t="s">
        <v>493</v>
      </c>
      <c r="C597" s="4">
        <v>709</v>
      </c>
      <c r="D597" s="5">
        <v>10</v>
      </c>
      <c r="E597" s="5">
        <v>3</v>
      </c>
      <c r="F597" s="6" t="s">
        <v>494</v>
      </c>
      <c r="G597" s="4">
        <v>0</v>
      </c>
      <c r="H597" s="7">
        <f>H598+H625+H642</f>
        <v>67818.739999999991</v>
      </c>
      <c r="I597" s="7">
        <f>I598+I625+I642</f>
        <v>66234.05</v>
      </c>
    </row>
    <row r="598" spans="2:9" s="17" customFormat="1" ht="25.5" x14ac:dyDescent="0.2">
      <c r="B598" s="3" t="s">
        <v>495</v>
      </c>
      <c r="C598" s="4">
        <v>709</v>
      </c>
      <c r="D598" s="5">
        <v>10</v>
      </c>
      <c r="E598" s="5">
        <v>3</v>
      </c>
      <c r="F598" s="6" t="s">
        <v>496</v>
      </c>
      <c r="G598" s="4">
        <v>0</v>
      </c>
      <c r="H598" s="7">
        <f>H599+H602+H605+H608+H611+H614+H617+H620+H623</f>
        <v>33063.089999999997</v>
      </c>
      <c r="I598" s="7">
        <f>I599+I602+I605+I608+I611+I614+I617+I620+I623</f>
        <v>31676.490000000005</v>
      </c>
    </row>
    <row r="599" spans="2:9" s="17" customFormat="1" ht="38.25" x14ac:dyDescent="0.2">
      <c r="B599" s="3" t="s">
        <v>497</v>
      </c>
      <c r="C599" s="4">
        <v>709</v>
      </c>
      <c r="D599" s="5">
        <v>10</v>
      </c>
      <c r="E599" s="5">
        <v>3</v>
      </c>
      <c r="F599" s="6" t="s">
        <v>498</v>
      </c>
      <c r="G599" s="4">
        <v>0</v>
      </c>
      <c r="H599" s="7">
        <f>H600+H601</f>
        <v>782.53</v>
      </c>
      <c r="I599" s="7">
        <f>I600+I601</f>
        <v>782.51</v>
      </c>
    </row>
    <row r="600" spans="2:9" ht="25.5" x14ac:dyDescent="0.2">
      <c r="B600" s="3" t="s">
        <v>20</v>
      </c>
      <c r="C600" s="4">
        <v>709</v>
      </c>
      <c r="D600" s="5">
        <v>10</v>
      </c>
      <c r="E600" s="5">
        <v>3</v>
      </c>
      <c r="F600" s="6" t="s">
        <v>498</v>
      </c>
      <c r="G600" s="4" t="s">
        <v>21</v>
      </c>
      <c r="H600" s="7">
        <v>11.56</v>
      </c>
      <c r="I600" s="7">
        <v>11.56</v>
      </c>
    </row>
    <row r="601" spans="2:9" x14ac:dyDescent="0.2">
      <c r="B601" s="3" t="s">
        <v>98</v>
      </c>
      <c r="C601" s="4">
        <v>709</v>
      </c>
      <c r="D601" s="5">
        <v>10</v>
      </c>
      <c r="E601" s="5">
        <v>3</v>
      </c>
      <c r="F601" s="6" t="s">
        <v>498</v>
      </c>
      <c r="G601" s="4" t="s">
        <v>99</v>
      </c>
      <c r="H601" s="7">
        <v>770.97</v>
      </c>
      <c r="I601" s="7">
        <v>770.95</v>
      </c>
    </row>
    <row r="602" spans="2:9" s="17" customFormat="1" ht="25.5" x14ac:dyDescent="0.2">
      <c r="B602" s="3" t="s">
        <v>499</v>
      </c>
      <c r="C602" s="4">
        <v>709</v>
      </c>
      <c r="D602" s="5">
        <v>10</v>
      </c>
      <c r="E602" s="5">
        <v>3</v>
      </c>
      <c r="F602" s="6" t="s">
        <v>500</v>
      </c>
      <c r="G602" s="4">
        <v>0</v>
      </c>
      <c r="H602" s="7">
        <f>H603+H604</f>
        <v>75.47</v>
      </c>
      <c r="I602" s="7">
        <f>I603+I604</f>
        <v>78.5</v>
      </c>
    </row>
    <row r="603" spans="2:9" ht="25.5" x14ac:dyDescent="0.2">
      <c r="B603" s="3" t="s">
        <v>20</v>
      </c>
      <c r="C603" s="4">
        <v>709</v>
      </c>
      <c r="D603" s="5">
        <v>10</v>
      </c>
      <c r="E603" s="5">
        <v>3</v>
      </c>
      <c r="F603" s="6" t="s">
        <v>500</v>
      </c>
      <c r="G603" s="4" t="s">
        <v>21</v>
      </c>
      <c r="H603" s="7">
        <v>1</v>
      </c>
      <c r="I603" s="7">
        <v>1.05</v>
      </c>
    </row>
    <row r="604" spans="2:9" x14ac:dyDescent="0.2">
      <c r="B604" s="3" t="s">
        <v>98</v>
      </c>
      <c r="C604" s="4">
        <v>709</v>
      </c>
      <c r="D604" s="5">
        <v>10</v>
      </c>
      <c r="E604" s="5">
        <v>3</v>
      </c>
      <c r="F604" s="6" t="s">
        <v>500</v>
      </c>
      <c r="G604" s="4" t="s">
        <v>99</v>
      </c>
      <c r="H604" s="7">
        <v>74.47</v>
      </c>
      <c r="I604" s="7">
        <v>77.45</v>
      </c>
    </row>
    <row r="605" spans="2:9" s="17" customFormat="1" ht="51" x14ac:dyDescent="0.2">
      <c r="B605" s="3" t="s">
        <v>501</v>
      </c>
      <c r="C605" s="4">
        <v>709</v>
      </c>
      <c r="D605" s="5">
        <v>10</v>
      </c>
      <c r="E605" s="5">
        <v>3</v>
      </c>
      <c r="F605" s="6" t="s">
        <v>502</v>
      </c>
      <c r="G605" s="4">
        <v>0</v>
      </c>
      <c r="H605" s="7">
        <f>H606+H607</f>
        <v>3324.0899999999997</v>
      </c>
      <c r="I605" s="7">
        <f>I606+I607</f>
        <v>2201.4700000000003</v>
      </c>
    </row>
    <row r="606" spans="2:9" ht="25.5" x14ac:dyDescent="0.2">
      <c r="B606" s="3" t="s">
        <v>20</v>
      </c>
      <c r="C606" s="4">
        <v>709</v>
      </c>
      <c r="D606" s="5">
        <v>10</v>
      </c>
      <c r="E606" s="5">
        <v>3</v>
      </c>
      <c r="F606" s="6" t="s">
        <v>502</v>
      </c>
      <c r="G606" s="4" t="s">
        <v>21</v>
      </c>
      <c r="H606" s="7">
        <v>49.12</v>
      </c>
      <c r="I606" s="7">
        <v>32.53</v>
      </c>
    </row>
    <row r="607" spans="2:9" x14ac:dyDescent="0.2">
      <c r="B607" s="3" t="s">
        <v>98</v>
      </c>
      <c r="C607" s="4">
        <v>709</v>
      </c>
      <c r="D607" s="5">
        <v>10</v>
      </c>
      <c r="E607" s="5">
        <v>3</v>
      </c>
      <c r="F607" s="6" t="s">
        <v>502</v>
      </c>
      <c r="G607" s="4" t="s">
        <v>99</v>
      </c>
      <c r="H607" s="7">
        <v>3274.97</v>
      </c>
      <c r="I607" s="7">
        <v>2168.94</v>
      </c>
    </row>
    <row r="608" spans="2:9" s="17" customFormat="1" ht="25.5" x14ac:dyDescent="0.2">
      <c r="B608" s="3" t="s">
        <v>503</v>
      </c>
      <c r="C608" s="4">
        <v>709</v>
      </c>
      <c r="D608" s="5">
        <v>10</v>
      </c>
      <c r="E608" s="5">
        <v>3</v>
      </c>
      <c r="F608" s="6" t="s">
        <v>504</v>
      </c>
      <c r="G608" s="4">
        <v>0</v>
      </c>
      <c r="H608" s="7">
        <f>H609+H610</f>
        <v>11405.859999999999</v>
      </c>
      <c r="I608" s="7">
        <f>I609+I610</f>
        <v>11220.17</v>
      </c>
    </row>
    <row r="609" spans="2:9" ht="25.5" x14ac:dyDescent="0.2">
      <c r="B609" s="3" t="s">
        <v>20</v>
      </c>
      <c r="C609" s="4">
        <v>709</v>
      </c>
      <c r="D609" s="5">
        <v>10</v>
      </c>
      <c r="E609" s="5">
        <v>3</v>
      </c>
      <c r="F609" s="6" t="s">
        <v>504</v>
      </c>
      <c r="G609" s="4" t="s">
        <v>21</v>
      </c>
      <c r="H609" s="7">
        <v>168.56</v>
      </c>
      <c r="I609" s="7">
        <v>165.81</v>
      </c>
    </row>
    <row r="610" spans="2:9" x14ac:dyDescent="0.2">
      <c r="B610" s="3" t="s">
        <v>98</v>
      </c>
      <c r="C610" s="4">
        <v>709</v>
      </c>
      <c r="D610" s="5">
        <v>10</v>
      </c>
      <c r="E610" s="5">
        <v>3</v>
      </c>
      <c r="F610" s="6" t="s">
        <v>504</v>
      </c>
      <c r="G610" s="4" t="s">
        <v>99</v>
      </c>
      <c r="H610" s="7">
        <v>11237.3</v>
      </c>
      <c r="I610" s="7">
        <v>11054.36</v>
      </c>
    </row>
    <row r="611" spans="2:9" s="17" customFormat="1" ht="25.5" x14ac:dyDescent="0.2">
      <c r="B611" s="3" t="s">
        <v>505</v>
      </c>
      <c r="C611" s="4">
        <v>709</v>
      </c>
      <c r="D611" s="5">
        <v>10</v>
      </c>
      <c r="E611" s="5">
        <v>3</v>
      </c>
      <c r="F611" s="6" t="s">
        <v>506</v>
      </c>
      <c r="G611" s="4">
        <v>0</v>
      </c>
      <c r="H611" s="7">
        <f>H612+H613</f>
        <v>16417.52</v>
      </c>
      <c r="I611" s="7">
        <f>I612+I613</f>
        <v>16303.93</v>
      </c>
    </row>
    <row r="612" spans="2:9" ht="25.5" x14ac:dyDescent="0.2">
      <c r="B612" s="3" t="s">
        <v>20</v>
      </c>
      <c r="C612" s="4">
        <v>709</v>
      </c>
      <c r="D612" s="5">
        <v>10</v>
      </c>
      <c r="E612" s="5">
        <v>3</v>
      </c>
      <c r="F612" s="6" t="s">
        <v>506</v>
      </c>
      <c r="G612" s="4" t="s">
        <v>21</v>
      </c>
      <c r="H612" s="7">
        <v>242.62</v>
      </c>
      <c r="I612" s="7">
        <v>240.95</v>
      </c>
    </row>
    <row r="613" spans="2:9" x14ac:dyDescent="0.2">
      <c r="B613" s="3" t="s">
        <v>98</v>
      </c>
      <c r="C613" s="4">
        <v>709</v>
      </c>
      <c r="D613" s="5">
        <v>10</v>
      </c>
      <c r="E613" s="5">
        <v>3</v>
      </c>
      <c r="F613" s="6" t="s">
        <v>506</v>
      </c>
      <c r="G613" s="4" t="s">
        <v>99</v>
      </c>
      <c r="H613" s="7">
        <v>16174.9</v>
      </c>
      <c r="I613" s="7">
        <v>16062.98</v>
      </c>
    </row>
    <row r="614" spans="2:9" s="17" customFormat="1" ht="38.25" x14ac:dyDescent="0.2">
      <c r="B614" s="3" t="s">
        <v>507</v>
      </c>
      <c r="C614" s="4">
        <v>709</v>
      </c>
      <c r="D614" s="5">
        <v>10</v>
      </c>
      <c r="E614" s="5">
        <v>3</v>
      </c>
      <c r="F614" s="6" t="s">
        <v>508</v>
      </c>
      <c r="G614" s="4">
        <v>0</v>
      </c>
      <c r="H614" s="7">
        <f>H615+H616</f>
        <v>296.26</v>
      </c>
      <c r="I614" s="7">
        <f>I615+I616</f>
        <v>308.11</v>
      </c>
    </row>
    <row r="615" spans="2:9" ht="25.5" x14ac:dyDescent="0.2">
      <c r="B615" s="3" t="s">
        <v>20</v>
      </c>
      <c r="C615" s="4">
        <v>709</v>
      </c>
      <c r="D615" s="5">
        <v>10</v>
      </c>
      <c r="E615" s="5">
        <v>3</v>
      </c>
      <c r="F615" s="6" t="s">
        <v>508</v>
      </c>
      <c r="G615" s="4" t="s">
        <v>21</v>
      </c>
      <c r="H615" s="7">
        <v>4.38</v>
      </c>
      <c r="I615" s="7">
        <v>4.5599999999999996</v>
      </c>
    </row>
    <row r="616" spans="2:9" x14ac:dyDescent="0.2">
      <c r="B616" s="3" t="s">
        <v>98</v>
      </c>
      <c r="C616" s="4">
        <v>709</v>
      </c>
      <c r="D616" s="5">
        <v>10</v>
      </c>
      <c r="E616" s="5">
        <v>3</v>
      </c>
      <c r="F616" s="6" t="s">
        <v>508</v>
      </c>
      <c r="G616" s="4" t="s">
        <v>99</v>
      </c>
      <c r="H616" s="7">
        <v>291.88</v>
      </c>
      <c r="I616" s="7">
        <v>303.55</v>
      </c>
    </row>
    <row r="617" spans="2:9" s="17" customFormat="1" ht="38.25" x14ac:dyDescent="0.2">
      <c r="B617" s="3" t="s">
        <v>509</v>
      </c>
      <c r="C617" s="4">
        <v>709</v>
      </c>
      <c r="D617" s="5">
        <v>10</v>
      </c>
      <c r="E617" s="5">
        <v>3</v>
      </c>
      <c r="F617" s="6" t="s">
        <v>510</v>
      </c>
      <c r="G617" s="4">
        <v>0</v>
      </c>
      <c r="H617" s="7">
        <f>H618+H619</f>
        <v>127.78999999999999</v>
      </c>
      <c r="I617" s="7">
        <f>I618+I619</f>
        <v>132.9</v>
      </c>
    </row>
    <row r="618" spans="2:9" ht="25.5" x14ac:dyDescent="0.2">
      <c r="B618" s="3" t="s">
        <v>20</v>
      </c>
      <c r="C618" s="4">
        <v>709</v>
      </c>
      <c r="D618" s="5">
        <v>10</v>
      </c>
      <c r="E618" s="5">
        <v>3</v>
      </c>
      <c r="F618" s="6" t="s">
        <v>510</v>
      </c>
      <c r="G618" s="4" t="s">
        <v>21</v>
      </c>
      <c r="H618" s="7">
        <v>0.69</v>
      </c>
      <c r="I618" s="7">
        <v>0.71</v>
      </c>
    </row>
    <row r="619" spans="2:9" x14ac:dyDescent="0.2">
      <c r="B619" s="3" t="s">
        <v>98</v>
      </c>
      <c r="C619" s="4">
        <v>709</v>
      </c>
      <c r="D619" s="5">
        <v>10</v>
      </c>
      <c r="E619" s="5">
        <v>3</v>
      </c>
      <c r="F619" s="6" t="s">
        <v>510</v>
      </c>
      <c r="G619" s="4" t="s">
        <v>99</v>
      </c>
      <c r="H619" s="7">
        <v>127.1</v>
      </c>
      <c r="I619" s="7">
        <v>132.19</v>
      </c>
    </row>
    <row r="620" spans="2:9" s="17" customFormat="1" ht="25.5" x14ac:dyDescent="0.2">
      <c r="B620" s="3" t="s">
        <v>511</v>
      </c>
      <c r="C620" s="4">
        <v>709</v>
      </c>
      <c r="D620" s="5">
        <v>10</v>
      </c>
      <c r="E620" s="5">
        <v>3</v>
      </c>
      <c r="F620" s="6" t="s">
        <v>512</v>
      </c>
      <c r="G620" s="4">
        <v>0</v>
      </c>
      <c r="H620" s="7">
        <f>H621+H622</f>
        <v>383.37</v>
      </c>
      <c r="I620" s="7">
        <f>I621+I622</f>
        <v>398.7</v>
      </c>
    </row>
    <row r="621" spans="2:9" ht="25.5" x14ac:dyDescent="0.2">
      <c r="B621" s="3" t="s">
        <v>20</v>
      </c>
      <c r="C621" s="4">
        <v>709</v>
      </c>
      <c r="D621" s="5">
        <v>10</v>
      </c>
      <c r="E621" s="5">
        <v>3</v>
      </c>
      <c r="F621" s="6" t="s">
        <v>512</v>
      </c>
      <c r="G621" s="4" t="s">
        <v>21</v>
      </c>
      <c r="H621" s="7">
        <v>5.1100000000000003</v>
      </c>
      <c r="I621" s="7">
        <v>5.31</v>
      </c>
    </row>
    <row r="622" spans="2:9" x14ac:dyDescent="0.2">
      <c r="B622" s="3" t="s">
        <v>98</v>
      </c>
      <c r="C622" s="4">
        <v>709</v>
      </c>
      <c r="D622" s="5">
        <v>10</v>
      </c>
      <c r="E622" s="5">
        <v>3</v>
      </c>
      <c r="F622" s="6" t="s">
        <v>512</v>
      </c>
      <c r="G622" s="4" t="s">
        <v>99</v>
      </c>
      <c r="H622" s="7">
        <v>378.26</v>
      </c>
      <c r="I622" s="7">
        <v>393.39</v>
      </c>
    </row>
    <row r="623" spans="2:9" s="17" customFormat="1" ht="25.5" x14ac:dyDescent="0.2">
      <c r="B623" s="3" t="s">
        <v>513</v>
      </c>
      <c r="C623" s="4">
        <v>709</v>
      </c>
      <c r="D623" s="5">
        <v>10</v>
      </c>
      <c r="E623" s="5">
        <v>3</v>
      </c>
      <c r="F623" s="6" t="s">
        <v>514</v>
      </c>
      <c r="G623" s="4">
        <v>0</v>
      </c>
      <c r="H623" s="7">
        <f>H624</f>
        <v>250.2</v>
      </c>
      <c r="I623" s="7">
        <f>I624</f>
        <v>250.2</v>
      </c>
    </row>
    <row r="624" spans="2:9" x14ac:dyDescent="0.2">
      <c r="B624" s="3" t="s">
        <v>98</v>
      </c>
      <c r="C624" s="4">
        <v>709</v>
      </c>
      <c r="D624" s="5">
        <v>10</v>
      </c>
      <c r="E624" s="5">
        <v>3</v>
      </c>
      <c r="F624" s="6" t="s">
        <v>514</v>
      </c>
      <c r="G624" s="4" t="s">
        <v>99</v>
      </c>
      <c r="H624" s="7">
        <v>250.2</v>
      </c>
      <c r="I624" s="7">
        <v>250.2</v>
      </c>
    </row>
    <row r="625" spans="2:9" s="17" customFormat="1" ht="25.5" x14ac:dyDescent="0.2">
      <c r="B625" s="3" t="s">
        <v>515</v>
      </c>
      <c r="C625" s="4">
        <v>709</v>
      </c>
      <c r="D625" s="5">
        <v>10</v>
      </c>
      <c r="E625" s="5">
        <v>3</v>
      </c>
      <c r="F625" s="6" t="s">
        <v>516</v>
      </c>
      <c r="G625" s="4">
        <v>0</v>
      </c>
      <c r="H625" s="7">
        <f t="shared" ref="H625:I625" si="79">H626+H629+H631+H634+H637+H640</f>
        <v>26804.84</v>
      </c>
      <c r="I625" s="7">
        <f t="shared" si="79"/>
        <v>26606.75</v>
      </c>
    </row>
    <row r="626" spans="2:9" s="17" customFormat="1" ht="25.5" x14ac:dyDescent="0.2">
      <c r="B626" s="3" t="s">
        <v>517</v>
      </c>
      <c r="C626" s="4">
        <v>709</v>
      </c>
      <c r="D626" s="5">
        <v>10</v>
      </c>
      <c r="E626" s="5">
        <v>3</v>
      </c>
      <c r="F626" s="6" t="s">
        <v>518</v>
      </c>
      <c r="G626" s="4">
        <v>0</v>
      </c>
      <c r="H626" s="7">
        <f>H627+H628</f>
        <v>14195.5</v>
      </c>
      <c r="I626" s="7">
        <f>I627+I628</f>
        <v>14195.5</v>
      </c>
    </row>
    <row r="627" spans="2:9" ht="25.5" x14ac:dyDescent="0.2">
      <c r="B627" s="3" t="s">
        <v>20</v>
      </c>
      <c r="C627" s="4">
        <v>709</v>
      </c>
      <c r="D627" s="5">
        <v>10</v>
      </c>
      <c r="E627" s="5">
        <v>3</v>
      </c>
      <c r="F627" s="6" t="s">
        <v>518</v>
      </c>
      <c r="G627" s="4" t="s">
        <v>21</v>
      </c>
      <c r="H627" s="7">
        <v>209.79</v>
      </c>
      <c r="I627" s="7">
        <v>209.79</v>
      </c>
    </row>
    <row r="628" spans="2:9" x14ac:dyDescent="0.2">
      <c r="B628" s="3" t="s">
        <v>98</v>
      </c>
      <c r="C628" s="4">
        <v>709</v>
      </c>
      <c r="D628" s="5">
        <v>10</v>
      </c>
      <c r="E628" s="5">
        <v>3</v>
      </c>
      <c r="F628" s="6" t="s">
        <v>518</v>
      </c>
      <c r="G628" s="4" t="s">
        <v>99</v>
      </c>
      <c r="H628" s="7">
        <v>13985.71</v>
      </c>
      <c r="I628" s="7">
        <v>13985.71</v>
      </c>
    </row>
    <row r="629" spans="2:9" s="17" customFormat="1" ht="38.25" x14ac:dyDescent="0.2">
      <c r="B629" s="3" t="s">
        <v>519</v>
      </c>
      <c r="C629" s="4">
        <v>709</v>
      </c>
      <c r="D629" s="5">
        <v>10</v>
      </c>
      <c r="E629" s="5">
        <v>3</v>
      </c>
      <c r="F629" s="6" t="s">
        <v>520</v>
      </c>
      <c r="G629" s="4">
        <v>0</v>
      </c>
      <c r="H629" s="7">
        <f>H630</f>
        <v>489.03</v>
      </c>
      <c r="I629" s="7">
        <f>I630</f>
        <v>489.03</v>
      </c>
    </row>
    <row r="630" spans="2:9" x14ac:dyDescent="0.2">
      <c r="B630" s="3" t="s">
        <v>98</v>
      </c>
      <c r="C630" s="4">
        <v>709</v>
      </c>
      <c r="D630" s="5">
        <v>10</v>
      </c>
      <c r="E630" s="5">
        <v>3</v>
      </c>
      <c r="F630" s="6" t="s">
        <v>520</v>
      </c>
      <c r="G630" s="4" t="s">
        <v>99</v>
      </c>
      <c r="H630" s="7">
        <v>489.03</v>
      </c>
      <c r="I630" s="7">
        <v>489.03</v>
      </c>
    </row>
    <row r="631" spans="2:9" s="17" customFormat="1" ht="38.25" x14ac:dyDescent="0.2">
      <c r="B631" s="3" t="s">
        <v>521</v>
      </c>
      <c r="C631" s="4">
        <v>709</v>
      </c>
      <c r="D631" s="5">
        <v>10</v>
      </c>
      <c r="E631" s="5">
        <v>3</v>
      </c>
      <c r="F631" s="6" t="s">
        <v>522</v>
      </c>
      <c r="G631" s="4">
        <v>0</v>
      </c>
      <c r="H631" s="7">
        <f>H632+H633</f>
        <v>9.9699999999999989</v>
      </c>
      <c r="I631" s="7">
        <f>I632+I633</f>
        <v>9.9699999999999989</v>
      </c>
    </row>
    <row r="632" spans="2:9" ht="25.5" x14ac:dyDescent="0.2">
      <c r="B632" s="3" t="s">
        <v>20</v>
      </c>
      <c r="C632" s="4">
        <v>709</v>
      </c>
      <c r="D632" s="5">
        <v>10</v>
      </c>
      <c r="E632" s="5">
        <v>3</v>
      </c>
      <c r="F632" s="6" t="s">
        <v>522</v>
      </c>
      <c r="G632" s="4" t="s">
        <v>21</v>
      </c>
      <c r="H632" s="7">
        <v>0.12</v>
      </c>
      <c r="I632" s="7">
        <v>0.12</v>
      </c>
    </row>
    <row r="633" spans="2:9" x14ac:dyDescent="0.2">
      <c r="B633" s="3" t="s">
        <v>98</v>
      </c>
      <c r="C633" s="4">
        <v>709</v>
      </c>
      <c r="D633" s="5">
        <v>10</v>
      </c>
      <c r="E633" s="5">
        <v>3</v>
      </c>
      <c r="F633" s="6" t="s">
        <v>522</v>
      </c>
      <c r="G633" s="4" t="s">
        <v>99</v>
      </c>
      <c r="H633" s="7">
        <v>9.85</v>
      </c>
      <c r="I633" s="7">
        <v>9.85</v>
      </c>
    </row>
    <row r="634" spans="2:9" s="17" customFormat="1" ht="25.5" x14ac:dyDescent="0.2">
      <c r="B634" s="3" t="s">
        <v>523</v>
      </c>
      <c r="C634" s="4">
        <v>709</v>
      </c>
      <c r="D634" s="5">
        <v>10</v>
      </c>
      <c r="E634" s="5">
        <v>3</v>
      </c>
      <c r="F634" s="6" t="s">
        <v>524</v>
      </c>
      <c r="G634" s="4">
        <v>0</v>
      </c>
      <c r="H634" s="7">
        <f>H635+H636</f>
        <v>12053</v>
      </c>
      <c r="I634" s="7">
        <f>I635+I636</f>
        <v>11854.91</v>
      </c>
    </row>
    <row r="635" spans="2:9" ht="25.5" x14ac:dyDescent="0.2">
      <c r="B635" s="3" t="s">
        <v>20</v>
      </c>
      <c r="C635" s="4">
        <v>709</v>
      </c>
      <c r="D635" s="5">
        <v>10</v>
      </c>
      <c r="E635" s="5">
        <v>3</v>
      </c>
      <c r="F635" s="6" t="s">
        <v>524</v>
      </c>
      <c r="G635" s="4" t="s">
        <v>21</v>
      </c>
      <c r="H635" s="7">
        <v>236.33</v>
      </c>
      <c r="I635" s="7">
        <v>232.45</v>
      </c>
    </row>
    <row r="636" spans="2:9" x14ac:dyDescent="0.2">
      <c r="B636" s="3" t="s">
        <v>98</v>
      </c>
      <c r="C636" s="4">
        <v>709</v>
      </c>
      <c r="D636" s="5">
        <v>10</v>
      </c>
      <c r="E636" s="5">
        <v>3</v>
      </c>
      <c r="F636" s="6" t="s">
        <v>524</v>
      </c>
      <c r="G636" s="4" t="s">
        <v>99</v>
      </c>
      <c r="H636" s="7">
        <v>11816.67</v>
      </c>
      <c r="I636" s="7">
        <v>11622.46</v>
      </c>
    </row>
    <row r="637" spans="2:9" s="17" customFormat="1" ht="76.5" x14ac:dyDescent="0.2">
      <c r="B637" s="3" t="s">
        <v>525</v>
      </c>
      <c r="C637" s="4">
        <v>709</v>
      </c>
      <c r="D637" s="5">
        <v>10</v>
      </c>
      <c r="E637" s="5">
        <v>3</v>
      </c>
      <c r="F637" s="6" t="s">
        <v>526</v>
      </c>
      <c r="G637" s="4">
        <v>0</v>
      </c>
      <c r="H637" s="7">
        <f>H638+H639</f>
        <v>55.03</v>
      </c>
      <c r="I637" s="7">
        <f>I638+I639</f>
        <v>55.03</v>
      </c>
    </row>
    <row r="638" spans="2:9" ht="25.5" x14ac:dyDescent="0.2">
      <c r="B638" s="3" t="s">
        <v>20</v>
      </c>
      <c r="C638" s="4">
        <v>709</v>
      </c>
      <c r="D638" s="5">
        <v>10</v>
      </c>
      <c r="E638" s="5">
        <v>3</v>
      </c>
      <c r="F638" s="6" t="s">
        <v>526</v>
      </c>
      <c r="G638" s="4" t="s">
        <v>21</v>
      </c>
      <c r="H638" s="7">
        <v>0.81</v>
      </c>
      <c r="I638" s="7">
        <v>0.81</v>
      </c>
    </row>
    <row r="639" spans="2:9" x14ac:dyDescent="0.2">
      <c r="B639" s="3" t="s">
        <v>98</v>
      </c>
      <c r="C639" s="4">
        <v>709</v>
      </c>
      <c r="D639" s="5">
        <v>10</v>
      </c>
      <c r="E639" s="5">
        <v>3</v>
      </c>
      <c r="F639" s="6" t="s">
        <v>526</v>
      </c>
      <c r="G639" s="4" t="s">
        <v>99</v>
      </c>
      <c r="H639" s="7">
        <v>54.22</v>
      </c>
      <c r="I639" s="7">
        <v>54.22</v>
      </c>
    </row>
    <row r="640" spans="2:9" ht="38.25" x14ac:dyDescent="0.2">
      <c r="B640" s="3" t="s">
        <v>521</v>
      </c>
      <c r="C640" s="4">
        <v>709</v>
      </c>
      <c r="D640" s="5">
        <v>10</v>
      </c>
      <c r="E640" s="5">
        <v>3</v>
      </c>
      <c r="F640" s="6" t="s">
        <v>527</v>
      </c>
      <c r="G640" s="4"/>
      <c r="H640" s="7">
        <f t="shared" ref="H640:I640" si="80">H641</f>
        <v>2.31</v>
      </c>
      <c r="I640" s="7">
        <f t="shared" si="80"/>
        <v>2.31</v>
      </c>
    </row>
    <row r="641" spans="2:9" x14ac:dyDescent="0.2">
      <c r="B641" s="3" t="s">
        <v>98</v>
      </c>
      <c r="C641" s="4">
        <v>709</v>
      </c>
      <c r="D641" s="5">
        <v>10</v>
      </c>
      <c r="E641" s="5">
        <v>3</v>
      </c>
      <c r="F641" s="6" t="s">
        <v>527</v>
      </c>
      <c r="G641" s="4" t="s">
        <v>99</v>
      </c>
      <c r="H641" s="7">
        <v>2.31</v>
      </c>
      <c r="I641" s="7">
        <v>2.31</v>
      </c>
    </row>
    <row r="642" spans="2:9" x14ac:dyDescent="0.2">
      <c r="B642" s="3" t="s">
        <v>528</v>
      </c>
      <c r="C642" s="4">
        <v>709</v>
      </c>
      <c r="D642" s="5">
        <v>10</v>
      </c>
      <c r="E642" s="5">
        <v>3</v>
      </c>
      <c r="F642" s="6" t="s">
        <v>529</v>
      </c>
      <c r="G642" s="4"/>
      <c r="H642" s="7">
        <f t="shared" ref="H642:I643" si="81">H643</f>
        <v>7950.81</v>
      </c>
      <c r="I642" s="7">
        <f t="shared" si="81"/>
        <v>7950.81</v>
      </c>
    </row>
    <row r="643" spans="2:9" s="17" customFormat="1" ht="38.25" x14ac:dyDescent="0.2">
      <c r="B643" s="3" t="s">
        <v>530</v>
      </c>
      <c r="C643" s="4">
        <v>709</v>
      </c>
      <c r="D643" s="5">
        <v>10</v>
      </c>
      <c r="E643" s="5">
        <v>3</v>
      </c>
      <c r="F643" s="6" t="s">
        <v>531</v>
      </c>
      <c r="G643" s="4">
        <v>0</v>
      </c>
      <c r="H643" s="7">
        <f t="shared" si="81"/>
        <v>7950.81</v>
      </c>
      <c r="I643" s="7">
        <f t="shared" si="81"/>
        <v>7950.81</v>
      </c>
    </row>
    <row r="644" spans="2:9" x14ac:dyDescent="0.2">
      <c r="B644" s="3" t="s">
        <v>98</v>
      </c>
      <c r="C644" s="4">
        <v>709</v>
      </c>
      <c r="D644" s="5">
        <v>10</v>
      </c>
      <c r="E644" s="5">
        <v>3</v>
      </c>
      <c r="F644" s="6" t="s">
        <v>531</v>
      </c>
      <c r="G644" s="4" t="s">
        <v>99</v>
      </c>
      <c r="H644" s="7">
        <v>7950.81</v>
      </c>
      <c r="I644" s="7">
        <v>7950.81</v>
      </c>
    </row>
    <row r="645" spans="2:9" s="17" customFormat="1" x14ac:dyDescent="0.2">
      <c r="B645" s="3" t="s">
        <v>272</v>
      </c>
      <c r="C645" s="4">
        <v>709</v>
      </c>
      <c r="D645" s="5">
        <v>10</v>
      </c>
      <c r="E645" s="5">
        <v>4</v>
      </c>
      <c r="F645" s="6" t="s">
        <v>9</v>
      </c>
      <c r="G645" s="4">
        <v>0</v>
      </c>
      <c r="H645" s="7">
        <f t="shared" ref="H645:I647" si="82">H646</f>
        <v>44848.79</v>
      </c>
      <c r="I645" s="7">
        <f t="shared" si="82"/>
        <v>48182.789999999994</v>
      </c>
    </row>
    <row r="646" spans="2:9" s="17" customFormat="1" ht="51" x14ac:dyDescent="0.2">
      <c r="B646" s="3" t="s">
        <v>491</v>
      </c>
      <c r="C646" s="4">
        <v>709</v>
      </c>
      <c r="D646" s="5">
        <v>10</v>
      </c>
      <c r="E646" s="5">
        <v>4</v>
      </c>
      <c r="F646" s="6" t="s">
        <v>492</v>
      </c>
      <c r="G646" s="4">
        <v>0</v>
      </c>
      <c r="H646" s="7">
        <f t="shared" si="82"/>
        <v>44848.79</v>
      </c>
      <c r="I646" s="7">
        <f t="shared" si="82"/>
        <v>48182.789999999994</v>
      </c>
    </row>
    <row r="647" spans="2:9" s="17" customFormat="1" ht="38.25" x14ac:dyDescent="0.2">
      <c r="B647" s="3" t="s">
        <v>493</v>
      </c>
      <c r="C647" s="4">
        <v>709</v>
      </c>
      <c r="D647" s="5">
        <v>10</v>
      </c>
      <c r="E647" s="5">
        <v>4</v>
      </c>
      <c r="F647" s="6" t="s">
        <v>494</v>
      </c>
      <c r="G647" s="4">
        <v>0</v>
      </c>
      <c r="H647" s="7">
        <f t="shared" si="82"/>
        <v>44848.79</v>
      </c>
      <c r="I647" s="7">
        <f t="shared" si="82"/>
        <v>48182.789999999994</v>
      </c>
    </row>
    <row r="648" spans="2:9" s="17" customFormat="1" ht="25.5" x14ac:dyDescent="0.2">
      <c r="B648" s="3" t="s">
        <v>495</v>
      </c>
      <c r="C648" s="4">
        <v>709</v>
      </c>
      <c r="D648" s="5">
        <v>10</v>
      </c>
      <c r="E648" s="5">
        <v>4</v>
      </c>
      <c r="F648" s="6" t="s">
        <v>496</v>
      </c>
      <c r="G648" s="4">
        <v>0</v>
      </c>
      <c r="H648" s="7">
        <f t="shared" ref="H648:I648" si="83">H649+H652+H655+H658</f>
        <v>44848.79</v>
      </c>
      <c r="I648" s="7">
        <f t="shared" si="83"/>
        <v>48182.789999999994</v>
      </c>
    </row>
    <row r="649" spans="2:9" s="17" customFormat="1" ht="25.5" x14ac:dyDescent="0.2">
      <c r="B649" s="3" t="s">
        <v>532</v>
      </c>
      <c r="C649" s="4">
        <v>709</v>
      </c>
      <c r="D649" s="5">
        <v>10</v>
      </c>
      <c r="E649" s="5">
        <v>4</v>
      </c>
      <c r="F649" s="6" t="s">
        <v>533</v>
      </c>
      <c r="G649" s="4">
        <v>0</v>
      </c>
      <c r="H649" s="7">
        <f>H650+H651</f>
        <v>27419.83</v>
      </c>
      <c r="I649" s="7">
        <f>I650+I651</f>
        <v>29223.1</v>
      </c>
    </row>
    <row r="650" spans="2:9" ht="25.5" x14ac:dyDescent="0.2">
      <c r="B650" s="3" t="s">
        <v>20</v>
      </c>
      <c r="C650" s="4">
        <v>709</v>
      </c>
      <c r="D650" s="5">
        <v>10</v>
      </c>
      <c r="E650" s="5">
        <v>4</v>
      </c>
      <c r="F650" s="6" t="s">
        <v>533</v>
      </c>
      <c r="G650" s="4" t="s">
        <v>21</v>
      </c>
      <c r="H650" s="7">
        <v>405.22</v>
      </c>
      <c r="I650" s="7">
        <v>431.87</v>
      </c>
    </row>
    <row r="651" spans="2:9" x14ac:dyDescent="0.2">
      <c r="B651" s="3" t="s">
        <v>98</v>
      </c>
      <c r="C651" s="4">
        <v>709</v>
      </c>
      <c r="D651" s="5">
        <v>10</v>
      </c>
      <c r="E651" s="5">
        <v>4</v>
      </c>
      <c r="F651" s="6" t="s">
        <v>533</v>
      </c>
      <c r="G651" s="4" t="s">
        <v>99</v>
      </c>
      <c r="H651" s="7">
        <v>27014.61</v>
      </c>
      <c r="I651" s="7">
        <v>28791.23</v>
      </c>
    </row>
    <row r="652" spans="2:9" s="17" customFormat="1" ht="63.75" x14ac:dyDescent="0.2">
      <c r="B652" s="3" t="s">
        <v>534</v>
      </c>
      <c r="C652" s="4">
        <v>709</v>
      </c>
      <c r="D652" s="5">
        <v>10</v>
      </c>
      <c r="E652" s="5">
        <v>4</v>
      </c>
      <c r="F652" s="6" t="s">
        <v>535</v>
      </c>
      <c r="G652" s="4">
        <v>0</v>
      </c>
      <c r="H652" s="7">
        <f>H653+H654</f>
        <v>7395.6</v>
      </c>
      <c r="I652" s="7">
        <f>I653+I654</f>
        <v>7986.53</v>
      </c>
    </row>
    <row r="653" spans="2:9" ht="25.5" x14ac:dyDescent="0.2">
      <c r="B653" s="3" t="s">
        <v>20</v>
      </c>
      <c r="C653" s="4">
        <v>709</v>
      </c>
      <c r="D653" s="5">
        <v>10</v>
      </c>
      <c r="E653" s="5">
        <v>4</v>
      </c>
      <c r="F653" s="6" t="s">
        <v>535</v>
      </c>
      <c r="G653" s="4" t="s">
        <v>21</v>
      </c>
      <c r="H653" s="7">
        <v>73.22</v>
      </c>
      <c r="I653" s="7">
        <v>79.08</v>
      </c>
    </row>
    <row r="654" spans="2:9" x14ac:dyDescent="0.2">
      <c r="B654" s="3" t="s">
        <v>98</v>
      </c>
      <c r="C654" s="4">
        <v>709</v>
      </c>
      <c r="D654" s="5">
        <v>10</v>
      </c>
      <c r="E654" s="5">
        <v>4</v>
      </c>
      <c r="F654" s="6" t="s">
        <v>535</v>
      </c>
      <c r="G654" s="4" t="s">
        <v>99</v>
      </c>
      <c r="H654" s="7">
        <v>7322.38</v>
      </c>
      <c r="I654" s="7">
        <v>7907.45</v>
      </c>
    </row>
    <row r="655" spans="2:9" s="17" customFormat="1" ht="127.5" x14ac:dyDescent="0.2">
      <c r="B655" s="25" t="s">
        <v>536</v>
      </c>
      <c r="C655" s="4">
        <v>709</v>
      </c>
      <c r="D655" s="5">
        <v>10</v>
      </c>
      <c r="E655" s="5">
        <v>4</v>
      </c>
      <c r="F655" s="6" t="s">
        <v>537</v>
      </c>
      <c r="G655" s="4">
        <v>0</v>
      </c>
      <c r="H655" s="7">
        <f t="shared" ref="H655:I655" si="84">H657+H656</f>
        <v>3458.6600000000003</v>
      </c>
      <c r="I655" s="7">
        <f t="shared" si="84"/>
        <v>3780.02</v>
      </c>
    </row>
    <row r="656" spans="2:9" s="17" customFormat="1" ht="25.5" x14ac:dyDescent="0.2">
      <c r="B656" s="3" t="s">
        <v>20</v>
      </c>
      <c r="C656" s="4">
        <v>709</v>
      </c>
      <c r="D656" s="5">
        <v>10</v>
      </c>
      <c r="E656" s="5">
        <v>4</v>
      </c>
      <c r="F656" s="6" t="s">
        <v>537</v>
      </c>
      <c r="G656" s="4">
        <v>200</v>
      </c>
      <c r="H656" s="7">
        <v>51.11</v>
      </c>
      <c r="I656" s="7">
        <v>55.86</v>
      </c>
    </row>
    <row r="657" spans="2:9" x14ac:dyDescent="0.2">
      <c r="B657" s="3" t="s">
        <v>98</v>
      </c>
      <c r="C657" s="4">
        <v>709</v>
      </c>
      <c r="D657" s="5">
        <v>10</v>
      </c>
      <c r="E657" s="5">
        <v>4</v>
      </c>
      <c r="F657" s="6" t="s">
        <v>537</v>
      </c>
      <c r="G657" s="4" t="s">
        <v>99</v>
      </c>
      <c r="H657" s="7">
        <v>3407.55</v>
      </c>
      <c r="I657" s="7">
        <v>3724.16</v>
      </c>
    </row>
    <row r="658" spans="2:9" ht="76.5" x14ac:dyDescent="0.2">
      <c r="B658" s="25" t="s">
        <v>538</v>
      </c>
      <c r="C658" s="4">
        <v>709</v>
      </c>
      <c r="D658" s="5">
        <v>10</v>
      </c>
      <c r="E658" s="5">
        <v>4</v>
      </c>
      <c r="F658" s="6" t="s">
        <v>539</v>
      </c>
      <c r="G658" s="4">
        <v>0</v>
      </c>
      <c r="H658" s="7">
        <f t="shared" ref="H658:I658" si="85">H659+H660</f>
        <v>6574.7</v>
      </c>
      <c r="I658" s="7">
        <f t="shared" si="85"/>
        <v>7193.14</v>
      </c>
    </row>
    <row r="659" spans="2:9" ht="25.5" x14ac:dyDescent="0.2">
      <c r="B659" s="3" t="s">
        <v>20</v>
      </c>
      <c r="C659" s="4">
        <v>709</v>
      </c>
      <c r="D659" s="5">
        <v>10</v>
      </c>
      <c r="E659" s="5">
        <v>4</v>
      </c>
      <c r="F659" s="6" t="s">
        <v>539</v>
      </c>
      <c r="G659" s="4">
        <v>200</v>
      </c>
      <c r="H659" s="7">
        <v>97.16</v>
      </c>
      <c r="I659" s="7">
        <v>106.3</v>
      </c>
    </row>
    <row r="660" spans="2:9" x14ac:dyDescent="0.2">
      <c r="B660" s="3" t="s">
        <v>98</v>
      </c>
      <c r="C660" s="4">
        <v>709</v>
      </c>
      <c r="D660" s="5">
        <v>10</v>
      </c>
      <c r="E660" s="5">
        <v>4</v>
      </c>
      <c r="F660" s="6" t="s">
        <v>539</v>
      </c>
      <c r="G660" s="4" t="s">
        <v>99</v>
      </c>
      <c r="H660" s="7">
        <v>6477.54</v>
      </c>
      <c r="I660" s="7">
        <v>7086.84</v>
      </c>
    </row>
    <row r="661" spans="2:9" s="17" customFormat="1" x14ac:dyDescent="0.2">
      <c r="B661" s="3" t="s">
        <v>540</v>
      </c>
      <c r="C661" s="4">
        <v>709</v>
      </c>
      <c r="D661" s="5">
        <v>10</v>
      </c>
      <c r="E661" s="5">
        <v>6</v>
      </c>
      <c r="F661" s="6" t="s">
        <v>9</v>
      </c>
      <c r="G661" s="4">
        <v>0</v>
      </c>
      <c r="H661" s="7">
        <f t="shared" ref="H661:I664" si="86">H662</f>
        <v>14973.670000000002</v>
      </c>
      <c r="I661" s="7">
        <f t="shared" si="86"/>
        <v>14973.670000000002</v>
      </c>
    </row>
    <row r="662" spans="2:9" s="17" customFormat="1" ht="51" x14ac:dyDescent="0.2">
      <c r="B662" s="3" t="s">
        <v>491</v>
      </c>
      <c r="C662" s="4">
        <v>709</v>
      </c>
      <c r="D662" s="5">
        <v>10</v>
      </c>
      <c r="E662" s="5">
        <v>6</v>
      </c>
      <c r="F662" s="6" t="s">
        <v>492</v>
      </c>
      <c r="G662" s="4">
        <v>0</v>
      </c>
      <c r="H662" s="7">
        <f t="shared" si="86"/>
        <v>14973.670000000002</v>
      </c>
      <c r="I662" s="7">
        <f t="shared" si="86"/>
        <v>14973.670000000002</v>
      </c>
    </row>
    <row r="663" spans="2:9" s="17" customFormat="1" ht="76.5" x14ac:dyDescent="0.2">
      <c r="B663" s="3" t="s">
        <v>541</v>
      </c>
      <c r="C663" s="4">
        <v>709</v>
      </c>
      <c r="D663" s="5">
        <v>10</v>
      </c>
      <c r="E663" s="5">
        <v>6</v>
      </c>
      <c r="F663" s="6" t="s">
        <v>542</v>
      </c>
      <c r="G663" s="4">
        <v>0</v>
      </c>
      <c r="H663" s="7">
        <f t="shared" si="86"/>
        <v>14973.670000000002</v>
      </c>
      <c r="I663" s="7">
        <f t="shared" si="86"/>
        <v>14973.670000000002</v>
      </c>
    </row>
    <row r="664" spans="2:9" s="17" customFormat="1" ht="25.5" x14ac:dyDescent="0.2">
      <c r="B664" s="3" t="s">
        <v>131</v>
      </c>
      <c r="C664" s="4">
        <v>709</v>
      </c>
      <c r="D664" s="5">
        <v>10</v>
      </c>
      <c r="E664" s="5">
        <v>6</v>
      </c>
      <c r="F664" s="6" t="s">
        <v>543</v>
      </c>
      <c r="G664" s="4">
        <v>0</v>
      </c>
      <c r="H664" s="7">
        <f t="shared" si="86"/>
        <v>14973.670000000002</v>
      </c>
      <c r="I664" s="7">
        <f t="shared" si="86"/>
        <v>14973.670000000002</v>
      </c>
    </row>
    <row r="665" spans="2:9" s="17" customFormat="1" ht="38.25" x14ac:dyDescent="0.2">
      <c r="B665" s="3" t="s">
        <v>544</v>
      </c>
      <c r="C665" s="4">
        <v>709</v>
      </c>
      <c r="D665" s="5">
        <v>10</v>
      </c>
      <c r="E665" s="5">
        <v>6</v>
      </c>
      <c r="F665" s="6" t="s">
        <v>545</v>
      </c>
      <c r="G665" s="4">
        <v>0</v>
      </c>
      <c r="H665" s="7">
        <f>H666+H667+H668</f>
        <v>14973.670000000002</v>
      </c>
      <c r="I665" s="7">
        <f>I666+I667+I668</f>
        <v>14973.670000000002</v>
      </c>
    </row>
    <row r="666" spans="2:9" ht="63.75" x14ac:dyDescent="0.2">
      <c r="B666" s="3" t="s">
        <v>18</v>
      </c>
      <c r="C666" s="4">
        <v>709</v>
      </c>
      <c r="D666" s="5">
        <v>10</v>
      </c>
      <c r="E666" s="5">
        <v>6</v>
      </c>
      <c r="F666" s="6" t="s">
        <v>545</v>
      </c>
      <c r="G666" s="4" t="s">
        <v>19</v>
      </c>
      <c r="H666" s="7">
        <v>13248.79</v>
      </c>
      <c r="I666" s="7">
        <v>13248.79</v>
      </c>
    </row>
    <row r="667" spans="2:9" ht="25.5" x14ac:dyDescent="0.2">
      <c r="B667" s="3" t="s">
        <v>20</v>
      </c>
      <c r="C667" s="4">
        <v>709</v>
      </c>
      <c r="D667" s="5">
        <v>10</v>
      </c>
      <c r="E667" s="5">
        <v>6</v>
      </c>
      <c r="F667" s="6" t="s">
        <v>545</v>
      </c>
      <c r="G667" s="4" t="s">
        <v>21</v>
      </c>
      <c r="H667" s="7">
        <v>1723.35</v>
      </c>
      <c r="I667" s="7">
        <v>1723.35</v>
      </c>
    </row>
    <row r="668" spans="2:9" x14ac:dyDescent="0.2">
      <c r="B668" s="3" t="s">
        <v>22</v>
      </c>
      <c r="C668" s="4">
        <v>709</v>
      </c>
      <c r="D668" s="5">
        <v>10</v>
      </c>
      <c r="E668" s="5">
        <v>6</v>
      </c>
      <c r="F668" s="6" t="s">
        <v>545</v>
      </c>
      <c r="G668" s="4" t="s">
        <v>23</v>
      </c>
      <c r="H668" s="7">
        <v>1.53</v>
      </c>
      <c r="I668" s="7">
        <v>1.53</v>
      </c>
    </row>
    <row r="669" spans="2:9" ht="63.75" x14ac:dyDescent="0.2">
      <c r="B669" s="3" t="s">
        <v>546</v>
      </c>
      <c r="C669" s="4">
        <v>744</v>
      </c>
      <c r="D669" s="5">
        <v>0</v>
      </c>
      <c r="E669" s="5">
        <v>0</v>
      </c>
      <c r="F669" s="6" t="s">
        <v>9</v>
      </c>
      <c r="G669" s="4">
        <v>0</v>
      </c>
      <c r="H669" s="7">
        <f>H670+H697+H703+H718</f>
        <v>16390.3</v>
      </c>
      <c r="I669" s="7">
        <f>I670+I697+I703+I718</f>
        <v>16058.760000000002</v>
      </c>
    </row>
    <row r="670" spans="2:9" s="17" customFormat="1" x14ac:dyDescent="0.2">
      <c r="B670" s="3" t="s">
        <v>10</v>
      </c>
      <c r="C670" s="4">
        <v>744</v>
      </c>
      <c r="D670" s="5">
        <v>1</v>
      </c>
      <c r="E670" s="5">
        <v>0</v>
      </c>
      <c r="F670" s="6" t="s">
        <v>9</v>
      </c>
      <c r="G670" s="4">
        <v>0</v>
      </c>
      <c r="H670" s="7">
        <f>H671+H684</f>
        <v>6043.78</v>
      </c>
      <c r="I670" s="7">
        <f>I671+I684</f>
        <v>6232.38</v>
      </c>
    </row>
    <row r="671" spans="2:9" s="17" customFormat="1" ht="51" x14ac:dyDescent="0.2">
      <c r="B671" s="3" t="s">
        <v>43</v>
      </c>
      <c r="C671" s="4">
        <v>744</v>
      </c>
      <c r="D671" s="5">
        <v>1</v>
      </c>
      <c r="E671" s="5">
        <v>4</v>
      </c>
      <c r="F671" s="6" t="s">
        <v>9</v>
      </c>
      <c r="G671" s="4">
        <v>0</v>
      </c>
      <c r="H671" s="7">
        <f t="shared" ref="H671:I672" si="87">H672</f>
        <v>5953.7</v>
      </c>
      <c r="I671" s="7">
        <f t="shared" si="87"/>
        <v>6142.3</v>
      </c>
    </row>
    <row r="672" spans="2:9" s="17" customFormat="1" ht="25.5" x14ac:dyDescent="0.2">
      <c r="B672" s="3" t="s">
        <v>12</v>
      </c>
      <c r="C672" s="4">
        <v>744</v>
      </c>
      <c r="D672" s="5">
        <v>1</v>
      </c>
      <c r="E672" s="5">
        <v>4</v>
      </c>
      <c r="F672" s="6" t="s">
        <v>13</v>
      </c>
      <c r="G672" s="4">
        <v>0</v>
      </c>
      <c r="H672" s="7">
        <f t="shared" si="87"/>
        <v>5953.7</v>
      </c>
      <c r="I672" s="7">
        <f t="shared" si="87"/>
        <v>6142.3</v>
      </c>
    </row>
    <row r="673" spans="2:9" s="17" customFormat="1" ht="38.25" x14ac:dyDescent="0.2">
      <c r="B673" s="3" t="s">
        <v>81</v>
      </c>
      <c r="C673" s="4">
        <v>744</v>
      </c>
      <c r="D673" s="5">
        <v>1</v>
      </c>
      <c r="E673" s="5">
        <v>4</v>
      </c>
      <c r="F673" s="6" t="s">
        <v>82</v>
      </c>
      <c r="G673" s="4">
        <v>0</v>
      </c>
      <c r="H673" s="7">
        <f>H674+H678+H680+H682</f>
        <v>5953.7</v>
      </c>
      <c r="I673" s="7">
        <f>I674+I678+I680+I682</f>
        <v>6142.3</v>
      </c>
    </row>
    <row r="674" spans="2:9" s="17" customFormat="1" ht="25.5" x14ac:dyDescent="0.2">
      <c r="B674" s="3" t="s">
        <v>16</v>
      </c>
      <c r="C674" s="4">
        <v>744</v>
      </c>
      <c r="D674" s="5">
        <v>1</v>
      </c>
      <c r="E674" s="5">
        <v>4</v>
      </c>
      <c r="F674" s="6" t="s">
        <v>547</v>
      </c>
      <c r="G674" s="4">
        <v>0</v>
      </c>
      <c r="H674" s="7">
        <f>H675+H676+H677</f>
        <v>878.95</v>
      </c>
      <c r="I674" s="7">
        <f>I675+I676+I677</f>
        <v>1117.55</v>
      </c>
    </row>
    <row r="675" spans="2:9" ht="63.75" x14ac:dyDescent="0.2">
      <c r="B675" s="3" t="s">
        <v>18</v>
      </c>
      <c r="C675" s="4">
        <v>744</v>
      </c>
      <c r="D675" s="5">
        <v>1</v>
      </c>
      <c r="E675" s="5">
        <v>4</v>
      </c>
      <c r="F675" s="6" t="s">
        <v>547</v>
      </c>
      <c r="G675" s="4" t="s">
        <v>19</v>
      </c>
      <c r="H675" s="7">
        <v>187.49</v>
      </c>
      <c r="I675" s="7">
        <v>187.49</v>
      </c>
    </row>
    <row r="676" spans="2:9" ht="25.5" x14ac:dyDescent="0.2">
      <c r="B676" s="3" t="s">
        <v>20</v>
      </c>
      <c r="C676" s="4">
        <v>744</v>
      </c>
      <c r="D676" s="5">
        <v>1</v>
      </c>
      <c r="E676" s="5">
        <v>4</v>
      </c>
      <c r="F676" s="6" t="s">
        <v>547</v>
      </c>
      <c r="G676" s="4" t="s">
        <v>21</v>
      </c>
      <c r="H676" s="7">
        <v>559.96</v>
      </c>
      <c r="I676" s="7">
        <v>748.56</v>
      </c>
    </row>
    <row r="677" spans="2:9" x14ac:dyDescent="0.2">
      <c r="B677" s="3" t="s">
        <v>22</v>
      </c>
      <c r="C677" s="4">
        <v>744</v>
      </c>
      <c r="D677" s="5">
        <v>1</v>
      </c>
      <c r="E677" s="5">
        <v>4</v>
      </c>
      <c r="F677" s="6" t="s">
        <v>547</v>
      </c>
      <c r="G677" s="4" t="s">
        <v>23</v>
      </c>
      <c r="H677" s="7">
        <v>131.5</v>
      </c>
      <c r="I677" s="7">
        <v>181.5</v>
      </c>
    </row>
    <row r="678" spans="2:9" s="17" customFormat="1" ht="25.5" x14ac:dyDescent="0.2">
      <c r="B678" s="3" t="s">
        <v>24</v>
      </c>
      <c r="C678" s="4">
        <v>744</v>
      </c>
      <c r="D678" s="5">
        <v>1</v>
      </c>
      <c r="E678" s="5">
        <v>4</v>
      </c>
      <c r="F678" s="6" t="s">
        <v>548</v>
      </c>
      <c r="G678" s="4">
        <v>0</v>
      </c>
      <c r="H678" s="7">
        <f>H679</f>
        <v>4947.62</v>
      </c>
      <c r="I678" s="7">
        <f>I679</f>
        <v>4947.62</v>
      </c>
    </row>
    <row r="679" spans="2:9" ht="63.75" x14ac:dyDescent="0.2">
      <c r="B679" s="3" t="s">
        <v>18</v>
      </c>
      <c r="C679" s="4">
        <v>744</v>
      </c>
      <c r="D679" s="5">
        <v>1</v>
      </c>
      <c r="E679" s="5">
        <v>4</v>
      </c>
      <c r="F679" s="6" t="s">
        <v>548</v>
      </c>
      <c r="G679" s="4" t="s">
        <v>19</v>
      </c>
      <c r="H679" s="7">
        <v>4947.62</v>
      </c>
      <c r="I679" s="7">
        <v>4947.62</v>
      </c>
    </row>
    <row r="680" spans="2:9" s="17" customFormat="1" ht="63.75" x14ac:dyDescent="0.2">
      <c r="B680" s="3" t="s">
        <v>26</v>
      </c>
      <c r="C680" s="4">
        <v>744</v>
      </c>
      <c r="D680" s="5">
        <v>1</v>
      </c>
      <c r="E680" s="5">
        <v>4</v>
      </c>
      <c r="F680" s="6" t="s">
        <v>549</v>
      </c>
      <c r="G680" s="4">
        <v>0</v>
      </c>
      <c r="H680" s="7">
        <f>H681</f>
        <v>96.22</v>
      </c>
      <c r="I680" s="7">
        <f>I681</f>
        <v>46.22</v>
      </c>
    </row>
    <row r="681" spans="2:9" ht="25.5" x14ac:dyDescent="0.2">
      <c r="B681" s="3" t="s">
        <v>20</v>
      </c>
      <c r="C681" s="4">
        <v>744</v>
      </c>
      <c r="D681" s="5">
        <v>1</v>
      </c>
      <c r="E681" s="5">
        <v>4</v>
      </c>
      <c r="F681" s="6" t="s">
        <v>549</v>
      </c>
      <c r="G681" s="4" t="s">
        <v>21</v>
      </c>
      <c r="H681" s="7">
        <v>96.22</v>
      </c>
      <c r="I681" s="7">
        <v>46.22</v>
      </c>
    </row>
    <row r="682" spans="2:9" s="17" customFormat="1" ht="25.5" x14ac:dyDescent="0.2">
      <c r="B682" s="3" t="s">
        <v>28</v>
      </c>
      <c r="C682" s="4">
        <v>744</v>
      </c>
      <c r="D682" s="5">
        <v>1</v>
      </c>
      <c r="E682" s="5">
        <v>4</v>
      </c>
      <c r="F682" s="6" t="s">
        <v>550</v>
      </c>
      <c r="G682" s="4">
        <v>0</v>
      </c>
      <c r="H682" s="7">
        <f>H683</f>
        <v>30.91</v>
      </c>
      <c r="I682" s="7">
        <f>I683</f>
        <v>30.91</v>
      </c>
    </row>
    <row r="683" spans="2:9" ht="25.5" x14ac:dyDescent="0.2">
      <c r="B683" s="3" t="s">
        <v>20</v>
      </c>
      <c r="C683" s="4">
        <v>744</v>
      </c>
      <c r="D683" s="5">
        <v>1</v>
      </c>
      <c r="E683" s="5">
        <v>4</v>
      </c>
      <c r="F683" s="6" t="s">
        <v>550</v>
      </c>
      <c r="G683" s="4" t="s">
        <v>21</v>
      </c>
      <c r="H683" s="7">
        <v>30.91</v>
      </c>
      <c r="I683" s="7">
        <v>30.91</v>
      </c>
    </row>
    <row r="684" spans="2:9" s="17" customFormat="1" x14ac:dyDescent="0.2">
      <c r="B684" s="3" t="s">
        <v>30</v>
      </c>
      <c r="C684" s="4">
        <v>744</v>
      </c>
      <c r="D684" s="5">
        <v>1</v>
      </c>
      <c r="E684" s="5">
        <v>13</v>
      </c>
      <c r="F684" s="6" t="s">
        <v>9</v>
      </c>
      <c r="G684" s="4">
        <v>0</v>
      </c>
      <c r="H684" s="7">
        <f>H685+H691</f>
        <v>90.08</v>
      </c>
      <c r="I684" s="7">
        <f>I685+I691</f>
        <v>90.08</v>
      </c>
    </row>
    <row r="685" spans="2:9" s="17" customFormat="1" ht="76.5" x14ac:dyDescent="0.2">
      <c r="B685" s="3" t="s">
        <v>73</v>
      </c>
      <c r="C685" s="4">
        <v>744</v>
      </c>
      <c r="D685" s="5">
        <v>1</v>
      </c>
      <c r="E685" s="5">
        <v>13</v>
      </c>
      <c r="F685" s="6" t="s">
        <v>74</v>
      </c>
      <c r="G685" s="4">
        <v>0</v>
      </c>
      <c r="H685" s="7">
        <f t="shared" ref="H685:I687" si="88">H686</f>
        <v>44.32</v>
      </c>
      <c r="I685" s="7">
        <f t="shared" si="88"/>
        <v>44.32</v>
      </c>
    </row>
    <row r="686" spans="2:9" s="17" customFormat="1" ht="25.5" x14ac:dyDescent="0.2">
      <c r="B686" s="3" t="s">
        <v>75</v>
      </c>
      <c r="C686" s="4">
        <v>744</v>
      </c>
      <c r="D686" s="5">
        <v>1</v>
      </c>
      <c r="E686" s="5">
        <v>13</v>
      </c>
      <c r="F686" s="6" t="s">
        <v>76</v>
      </c>
      <c r="G686" s="4">
        <v>0</v>
      </c>
      <c r="H686" s="7">
        <f t="shared" si="88"/>
        <v>44.32</v>
      </c>
      <c r="I686" s="7">
        <f t="shared" si="88"/>
        <v>44.32</v>
      </c>
    </row>
    <row r="687" spans="2:9" s="17" customFormat="1" ht="51" x14ac:dyDescent="0.2">
      <c r="B687" s="3" t="s">
        <v>158</v>
      </c>
      <c r="C687" s="4">
        <v>744</v>
      </c>
      <c r="D687" s="5">
        <v>1</v>
      </c>
      <c r="E687" s="5">
        <v>13</v>
      </c>
      <c r="F687" s="6" t="s">
        <v>159</v>
      </c>
      <c r="G687" s="4">
        <v>0</v>
      </c>
      <c r="H687" s="7">
        <f t="shared" si="88"/>
        <v>44.32</v>
      </c>
      <c r="I687" s="7">
        <f t="shared" si="88"/>
        <v>44.32</v>
      </c>
    </row>
    <row r="688" spans="2:9" s="17" customFormat="1" ht="76.5" x14ac:dyDescent="0.2">
      <c r="B688" s="3" t="s">
        <v>551</v>
      </c>
      <c r="C688" s="4">
        <v>744</v>
      </c>
      <c r="D688" s="5">
        <v>1</v>
      </c>
      <c r="E688" s="5">
        <v>13</v>
      </c>
      <c r="F688" s="6" t="s">
        <v>552</v>
      </c>
      <c r="G688" s="4">
        <v>0</v>
      </c>
      <c r="H688" s="7">
        <f>H689+H690</f>
        <v>44.32</v>
      </c>
      <c r="I688" s="7">
        <f>I689+I690</f>
        <v>44.32</v>
      </c>
    </row>
    <row r="689" spans="2:9" ht="63.75" x14ac:dyDescent="0.2">
      <c r="B689" s="3" t="s">
        <v>18</v>
      </c>
      <c r="C689" s="4">
        <v>744</v>
      </c>
      <c r="D689" s="5">
        <v>1</v>
      </c>
      <c r="E689" s="5">
        <v>13</v>
      </c>
      <c r="F689" s="6" t="s">
        <v>552</v>
      </c>
      <c r="G689" s="4" t="s">
        <v>19</v>
      </c>
      <c r="H689" s="7">
        <v>35.96</v>
      </c>
      <c r="I689" s="7">
        <v>35.96</v>
      </c>
    </row>
    <row r="690" spans="2:9" ht="25.5" x14ac:dyDescent="0.2">
      <c r="B690" s="3" t="s">
        <v>20</v>
      </c>
      <c r="C690" s="4">
        <v>744</v>
      </c>
      <c r="D690" s="5">
        <v>1</v>
      </c>
      <c r="E690" s="5">
        <v>13</v>
      </c>
      <c r="F690" s="6" t="s">
        <v>552</v>
      </c>
      <c r="G690" s="4" t="s">
        <v>21</v>
      </c>
      <c r="H690" s="7">
        <v>8.36</v>
      </c>
      <c r="I690" s="7">
        <v>8.36</v>
      </c>
    </row>
    <row r="691" spans="2:9" s="17" customFormat="1" ht="25.5" x14ac:dyDescent="0.2">
      <c r="B691" s="3" t="s">
        <v>12</v>
      </c>
      <c r="C691" s="4">
        <v>744</v>
      </c>
      <c r="D691" s="5">
        <v>1</v>
      </c>
      <c r="E691" s="5">
        <v>13</v>
      </c>
      <c r="F691" s="6" t="s">
        <v>13</v>
      </c>
      <c r="G691" s="4">
        <v>0</v>
      </c>
      <c r="H691" s="7">
        <f>H692</f>
        <v>45.76</v>
      </c>
      <c r="I691" s="7">
        <f>I692</f>
        <v>45.76</v>
      </c>
    </row>
    <row r="692" spans="2:9" s="17" customFormat="1" ht="38.25" x14ac:dyDescent="0.2">
      <c r="B692" s="3" t="s">
        <v>81</v>
      </c>
      <c r="C692" s="4">
        <v>744</v>
      </c>
      <c r="D692" s="5">
        <v>1</v>
      </c>
      <c r="E692" s="5">
        <v>13</v>
      </c>
      <c r="F692" s="6" t="s">
        <v>82</v>
      </c>
      <c r="G692" s="4">
        <v>0</v>
      </c>
      <c r="H692" s="7">
        <f>H693+H695</f>
        <v>45.76</v>
      </c>
      <c r="I692" s="7">
        <f>I693+I695</f>
        <v>45.76</v>
      </c>
    </row>
    <row r="693" spans="2:9" s="17" customFormat="1" ht="38.25" x14ac:dyDescent="0.2">
      <c r="B693" s="3" t="s">
        <v>31</v>
      </c>
      <c r="C693" s="4">
        <v>744</v>
      </c>
      <c r="D693" s="5">
        <v>1</v>
      </c>
      <c r="E693" s="5">
        <v>13</v>
      </c>
      <c r="F693" s="6" t="s">
        <v>553</v>
      </c>
      <c r="G693" s="4">
        <v>0</v>
      </c>
      <c r="H693" s="7">
        <f>H694</f>
        <v>35.36</v>
      </c>
      <c r="I693" s="7">
        <f>I694</f>
        <v>35.36</v>
      </c>
    </row>
    <row r="694" spans="2:9" ht="25.5" x14ac:dyDescent="0.2">
      <c r="B694" s="3" t="s">
        <v>20</v>
      </c>
      <c r="C694" s="4">
        <v>744</v>
      </c>
      <c r="D694" s="5">
        <v>1</v>
      </c>
      <c r="E694" s="5">
        <v>13</v>
      </c>
      <c r="F694" s="6" t="s">
        <v>553</v>
      </c>
      <c r="G694" s="4" t="s">
        <v>21</v>
      </c>
      <c r="H694" s="7">
        <v>35.36</v>
      </c>
      <c r="I694" s="7">
        <v>35.36</v>
      </c>
    </row>
    <row r="695" spans="2:9" s="17" customFormat="1" ht="51" x14ac:dyDescent="0.2">
      <c r="B695" s="3" t="s">
        <v>554</v>
      </c>
      <c r="C695" s="4">
        <v>744</v>
      </c>
      <c r="D695" s="5">
        <v>1</v>
      </c>
      <c r="E695" s="5">
        <v>13</v>
      </c>
      <c r="F695" s="6" t="s">
        <v>555</v>
      </c>
      <c r="G695" s="4">
        <v>0</v>
      </c>
      <c r="H695" s="7">
        <f>H696</f>
        <v>10.4</v>
      </c>
      <c r="I695" s="7">
        <f>I696</f>
        <v>10.4</v>
      </c>
    </row>
    <row r="696" spans="2:9" ht="25.5" x14ac:dyDescent="0.2">
      <c r="B696" s="3" t="s">
        <v>20</v>
      </c>
      <c r="C696" s="4">
        <v>744</v>
      </c>
      <c r="D696" s="5">
        <v>1</v>
      </c>
      <c r="E696" s="5">
        <v>13</v>
      </c>
      <c r="F696" s="6" t="s">
        <v>555</v>
      </c>
      <c r="G696" s="4" t="s">
        <v>21</v>
      </c>
      <c r="H696" s="7">
        <v>10.4</v>
      </c>
      <c r="I696" s="7">
        <v>10.4</v>
      </c>
    </row>
    <row r="697" spans="2:9" s="17" customFormat="1" x14ac:dyDescent="0.2">
      <c r="B697" s="3" t="s">
        <v>556</v>
      </c>
      <c r="C697" s="4">
        <v>744</v>
      </c>
      <c r="D697" s="5">
        <v>2</v>
      </c>
      <c r="E697" s="5">
        <v>0</v>
      </c>
      <c r="F697" s="6" t="s">
        <v>9</v>
      </c>
      <c r="G697" s="4">
        <v>0</v>
      </c>
      <c r="H697" s="7">
        <f t="shared" ref="H697:I701" si="89">H698</f>
        <v>351.33</v>
      </c>
      <c r="I697" s="7">
        <f t="shared" si="89"/>
        <v>363.81</v>
      </c>
    </row>
    <row r="698" spans="2:9" s="17" customFormat="1" x14ac:dyDescent="0.2">
      <c r="B698" s="3" t="s">
        <v>557</v>
      </c>
      <c r="C698" s="4">
        <v>744</v>
      </c>
      <c r="D698" s="5">
        <v>2</v>
      </c>
      <c r="E698" s="5">
        <v>3</v>
      </c>
      <c r="F698" s="6" t="s">
        <v>9</v>
      </c>
      <c r="G698" s="4">
        <v>0</v>
      </c>
      <c r="H698" s="7">
        <f t="shared" si="89"/>
        <v>351.33</v>
      </c>
      <c r="I698" s="7">
        <f t="shared" si="89"/>
        <v>363.81</v>
      </c>
    </row>
    <row r="699" spans="2:9" s="17" customFormat="1" ht="25.5" x14ac:dyDescent="0.2">
      <c r="B699" s="3" t="s">
        <v>12</v>
      </c>
      <c r="C699" s="4">
        <v>744</v>
      </c>
      <c r="D699" s="5">
        <v>2</v>
      </c>
      <c r="E699" s="5">
        <v>3</v>
      </c>
      <c r="F699" s="6" t="s">
        <v>13</v>
      </c>
      <c r="G699" s="4">
        <v>0</v>
      </c>
      <c r="H699" s="7">
        <f t="shared" si="89"/>
        <v>351.33</v>
      </c>
      <c r="I699" s="7">
        <f t="shared" si="89"/>
        <v>363.81</v>
      </c>
    </row>
    <row r="700" spans="2:9" s="17" customFormat="1" ht="38.25" x14ac:dyDescent="0.2">
      <c r="B700" s="3" t="s">
        <v>81</v>
      </c>
      <c r="C700" s="4">
        <v>744</v>
      </c>
      <c r="D700" s="5">
        <v>2</v>
      </c>
      <c r="E700" s="5">
        <v>3</v>
      </c>
      <c r="F700" s="6" t="s">
        <v>82</v>
      </c>
      <c r="G700" s="4">
        <v>0</v>
      </c>
      <c r="H700" s="7">
        <f t="shared" si="89"/>
        <v>351.33</v>
      </c>
      <c r="I700" s="7">
        <f t="shared" si="89"/>
        <v>363.81</v>
      </c>
    </row>
    <row r="701" spans="2:9" s="17" customFormat="1" ht="38.25" x14ac:dyDescent="0.2">
      <c r="B701" s="3" t="s">
        <v>558</v>
      </c>
      <c r="C701" s="4">
        <v>744</v>
      </c>
      <c r="D701" s="5">
        <v>2</v>
      </c>
      <c r="E701" s="5">
        <v>3</v>
      </c>
      <c r="F701" s="6" t="s">
        <v>559</v>
      </c>
      <c r="G701" s="4">
        <v>0</v>
      </c>
      <c r="H701" s="7">
        <f t="shared" si="89"/>
        <v>351.33</v>
      </c>
      <c r="I701" s="7">
        <f t="shared" si="89"/>
        <v>363.81</v>
      </c>
    </row>
    <row r="702" spans="2:9" ht="63.75" x14ac:dyDescent="0.2">
      <c r="B702" s="3" t="s">
        <v>18</v>
      </c>
      <c r="C702" s="4">
        <v>744</v>
      </c>
      <c r="D702" s="5">
        <v>2</v>
      </c>
      <c r="E702" s="5">
        <v>3</v>
      </c>
      <c r="F702" s="6" t="s">
        <v>559</v>
      </c>
      <c r="G702" s="4" t="s">
        <v>19</v>
      </c>
      <c r="H702" s="7">
        <v>351.33</v>
      </c>
      <c r="I702" s="7">
        <v>363.81</v>
      </c>
    </row>
    <row r="703" spans="2:9" s="17" customFormat="1" x14ac:dyDescent="0.2">
      <c r="B703" s="3" t="s">
        <v>219</v>
      </c>
      <c r="C703" s="4">
        <v>744</v>
      </c>
      <c r="D703" s="5">
        <v>4</v>
      </c>
      <c r="E703" s="5">
        <v>0</v>
      </c>
      <c r="F703" s="6" t="s">
        <v>9</v>
      </c>
      <c r="G703" s="4">
        <v>0</v>
      </c>
      <c r="H703" s="7">
        <f t="shared" ref="H703:I706" si="90">H704</f>
        <v>8779.7500000000018</v>
      </c>
      <c r="I703" s="7">
        <f t="shared" si="90"/>
        <v>8188.21</v>
      </c>
    </row>
    <row r="704" spans="2:9" s="17" customFormat="1" x14ac:dyDescent="0.2">
      <c r="B704" s="3" t="s">
        <v>560</v>
      </c>
      <c r="C704" s="4">
        <v>744</v>
      </c>
      <c r="D704" s="5">
        <v>4</v>
      </c>
      <c r="E704" s="5">
        <v>9</v>
      </c>
      <c r="F704" s="6" t="s">
        <v>9</v>
      </c>
      <c r="G704" s="4">
        <v>0</v>
      </c>
      <c r="H704" s="7">
        <f>H705+H714</f>
        <v>8779.7500000000018</v>
      </c>
      <c r="I704" s="7">
        <f>I705+I714</f>
        <v>8188.21</v>
      </c>
    </row>
    <row r="705" spans="2:9" s="17" customFormat="1" ht="63.75" x14ac:dyDescent="0.2">
      <c r="B705" s="3" t="s">
        <v>35</v>
      </c>
      <c r="C705" s="4">
        <v>744</v>
      </c>
      <c r="D705" s="5">
        <v>4</v>
      </c>
      <c r="E705" s="5">
        <v>9</v>
      </c>
      <c r="F705" s="6" t="s">
        <v>36</v>
      </c>
      <c r="G705" s="4">
        <v>0</v>
      </c>
      <c r="H705" s="7">
        <f t="shared" si="90"/>
        <v>8748.5500000000011</v>
      </c>
      <c r="I705" s="7">
        <f t="shared" si="90"/>
        <v>8157.01</v>
      </c>
    </row>
    <row r="706" spans="2:9" s="17" customFormat="1" ht="51" x14ac:dyDescent="0.2">
      <c r="B706" s="3" t="s">
        <v>561</v>
      </c>
      <c r="C706" s="4">
        <v>744</v>
      </c>
      <c r="D706" s="5">
        <v>4</v>
      </c>
      <c r="E706" s="5">
        <v>9</v>
      </c>
      <c r="F706" s="6" t="s">
        <v>562</v>
      </c>
      <c r="G706" s="4">
        <v>0</v>
      </c>
      <c r="H706" s="7">
        <f t="shared" si="90"/>
        <v>8748.5500000000011</v>
      </c>
      <c r="I706" s="7">
        <f t="shared" si="90"/>
        <v>8157.01</v>
      </c>
    </row>
    <row r="707" spans="2:9" s="17" customFormat="1" ht="25.5" x14ac:dyDescent="0.2">
      <c r="B707" s="3" t="s">
        <v>563</v>
      </c>
      <c r="C707" s="4">
        <v>744</v>
      </c>
      <c r="D707" s="5">
        <v>4</v>
      </c>
      <c r="E707" s="5">
        <v>9</v>
      </c>
      <c r="F707" s="6" t="s">
        <v>564</v>
      </c>
      <c r="G707" s="4">
        <v>0</v>
      </c>
      <c r="H707" s="7">
        <f>H708+H710+H712</f>
        <v>8748.5500000000011</v>
      </c>
      <c r="I707" s="7">
        <f>I708+I710+I712</f>
        <v>8157.01</v>
      </c>
    </row>
    <row r="708" spans="2:9" s="17" customFormat="1" ht="25.5" x14ac:dyDescent="0.2">
      <c r="B708" s="3" t="s">
        <v>565</v>
      </c>
      <c r="C708" s="4">
        <v>744</v>
      </c>
      <c r="D708" s="5">
        <v>4</v>
      </c>
      <c r="E708" s="5">
        <v>9</v>
      </c>
      <c r="F708" s="6" t="s">
        <v>566</v>
      </c>
      <c r="G708" s="4">
        <v>0</v>
      </c>
      <c r="H708" s="7">
        <f>H709</f>
        <v>8323.4500000000007</v>
      </c>
      <c r="I708" s="7">
        <f>I709</f>
        <v>7731.91</v>
      </c>
    </row>
    <row r="709" spans="2:9" ht="25.5" x14ac:dyDescent="0.2">
      <c r="B709" s="3" t="s">
        <v>20</v>
      </c>
      <c r="C709" s="4">
        <v>744</v>
      </c>
      <c r="D709" s="5">
        <v>4</v>
      </c>
      <c r="E709" s="5">
        <v>9</v>
      </c>
      <c r="F709" s="6" t="s">
        <v>566</v>
      </c>
      <c r="G709" s="4" t="s">
        <v>21</v>
      </c>
      <c r="H709" s="7">
        <v>8323.4500000000007</v>
      </c>
      <c r="I709" s="7">
        <v>7731.91</v>
      </c>
    </row>
    <row r="710" spans="2:9" s="17" customFormat="1" ht="25.5" x14ac:dyDescent="0.2">
      <c r="B710" s="3" t="s">
        <v>567</v>
      </c>
      <c r="C710" s="4">
        <v>744</v>
      </c>
      <c r="D710" s="5">
        <v>4</v>
      </c>
      <c r="E710" s="5">
        <v>9</v>
      </c>
      <c r="F710" s="6" t="s">
        <v>568</v>
      </c>
      <c r="G710" s="4">
        <v>0</v>
      </c>
      <c r="H710" s="7">
        <f>H711</f>
        <v>416</v>
      </c>
      <c r="I710" s="7">
        <f>I711</f>
        <v>416</v>
      </c>
    </row>
    <row r="711" spans="2:9" ht="25.5" x14ac:dyDescent="0.2">
      <c r="B711" s="3" t="s">
        <v>20</v>
      </c>
      <c r="C711" s="4">
        <v>744</v>
      </c>
      <c r="D711" s="5">
        <v>4</v>
      </c>
      <c r="E711" s="5">
        <v>9</v>
      </c>
      <c r="F711" s="6" t="s">
        <v>568</v>
      </c>
      <c r="G711" s="4" t="s">
        <v>21</v>
      </c>
      <c r="H711" s="7">
        <v>416</v>
      </c>
      <c r="I711" s="7">
        <v>416</v>
      </c>
    </row>
    <row r="712" spans="2:9" s="17" customFormat="1" ht="25.5" x14ac:dyDescent="0.2">
      <c r="B712" s="3" t="s">
        <v>569</v>
      </c>
      <c r="C712" s="4">
        <v>744</v>
      </c>
      <c r="D712" s="5">
        <v>4</v>
      </c>
      <c r="E712" s="5">
        <v>9</v>
      </c>
      <c r="F712" s="6" t="s">
        <v>570</v>
      </c>
      <c r="G712" s="4">
        <v>0</v>
      </c>
      <c r="H712" s="7">
        <f>H713</f>
        <v>9.1</v>
      </c>
      <c r="I712" s="7">
        <f>I713</f>
        <v>9.1</v>
      </c>
    </row>
    <row r="713" spans="2:9" ht="25.5" x14ac:dyDescent="0.2">
      <c r="B713" s="3" t="s">
        <v>20</v>
      </c>
      <c r="C713" s="4">
        <v>744</v>
      </c>
      <c r="D713" s="5">
        <v>4</v>
      </c>
      <c r="E713" s="5">
        <v>9</v>
      </c>
      <c r="F713" s="6" t="s">
        <v>570</v>
      </c>
      <c r="G713" s="4" t="s">
        <v>21</v>
      </c>
      <c r="H713" s="7">
        <v>9.1</v>
      </c>
      <c r="I713" s="7">
        <v>9.1</v>
      </c>
    </row>
    <row r="714" spans="2:9" s="17" customFormat="1" ht="25.5" x14ac:dyDescent="0.2">
      <c r="B714" s="3" t="s">
        <v>12</v>
      </c>
      <c r="C714" s="4">
        <v>744</v>
      </c>
      <c r="D714" s="5">
        <v>4</v>
      </c>
      <c r="E714" s="5">
        <v>9</v>
      </c>
      <c r="F714" s="6" t="s">
        <v>13</v>
      </c>
      <c r="G714" s="4">
        <v>0</v>
      </c>
      <c r="H714" s="7">
        <f t="shared" ref="H714:I716" si="91">H715</f>
        <v>31.2</v>
      </c>
      <c r="I714" s="7">
        <f t="shared" si="91"/>
        <v>31.2</v>
      </c>
    </row>
    <row r="715" spans="2:9" s="17" customFormat="1" ht="38.25" x14ac:dyDescent="0.2">
      <c r="B715" s="3" t="s">
        <v>81</v>
      </c>
      <c r="C715" s="4">
        <v>744</v>
      </c>
      <c r="D715" s="5">
        <v>4</v>
      </c>
      <c r="E715" s="5">
        <v>9</v>
      </c>
      <c r="F715" s="6" t="s">
        <v>82</v>
      </c>
      <c r="G715" s="4">
        <v>0</v>
      </c>
      <c r="H715" s="7">
        <f t="shared" si="91"/>
        <v>31.2</v>
      </c>
      <c r="I715" s="7">
        <f t="shared" si="91"/>
        <v>31.2</v>
      </c>
    </row>
    <row r="716" spans="2:9" s="17" customFormat="1" ht="25.5" x14ac:dyDescent="0.2">
      <c r="B716" s="3" t="s">
        <v>571</v>
      </c>
      <c r="C716" s="4">
        <v>744</v>
      </c>
      <c r="D716" s="5">
        <v>4</v>
      </c>
      <c r="E716" s="5">
        <v>9</v>
      </c>
      <c r="F716" s="6" t="s">
        <v>572</v>
      </c>
      <c r="G716" s="4">
        <v>0</v>
      </c>
      <c r="H716" s="7">
        <f t="shared" si="91"/>
        <v>31.2</v>
      </c>
      <c r="I716" s="7">
        <f t="shared" si="91"/>
        <v>31.2</v>
      </c>
    </row>
    <row r="717" spans="2:9" ht="25.5" x14ac:dyDescent="0.2">
      <c r="B717" s="3" t="s">
        <v>20</v>
      </c>
      <c r="C717" s="4">
        <v>744</v>
      </c>
      <c r="D717" s="5">
        <v>4</v>
      </c>
      <c r="E717" s="5">
        <v>9</v>
      </c>
      <c r="F717" s="6" t="s">
        <v>572</v>
      </c>
      <c r="G717" s="4" t="s">
        <v>21</v>
      </c>
      <c r="H717" s="7">
        <v>31.2</v>
      </c>
      <c r="I717" s="7">
        <v>31.2</v>
      </c>
    </row>
    <row r="718" spans="2:9" s="17" customFormat="1" x14ac:dyDescent="0.2">
      <c r="B718" s="3" t="s">
        <v>237</v>
      </c>
      <c r="C718" s="4">
        <v>744</v>
      </c>
      <c r="D718" s="5">
        <v>5</v>
      </c>
      <c r="E718" s="5">
        <v>0</v>
      </c>
      <c r="F718" s="6" t="s">
        <v>9</v>
      </c>
      <c r="G718" s="4">
        <v>0</v>
      </c>
      <c r="H718" s="7">
        <f t="shared" ref="H718:I721" si="92">H719</f>
        <v>1215.44</v>
      </c>
      <c r="I718" s="7">
        <f t="shared" si="92"/>
        <v>1274.3600000000001</v>
      </c>
    </row>
    <row r="719" spans="2:9" s="17" customFormat="1" x14ac:dyDescent="0.2">
      <c r="B719" s="3" t="s">
        <v>573</v>
      </c>
      <c r="C719" s="4">
        <v>744</v>
      </c>
      <c r="D719" s="5">
        <v>5</v>
      </c>
      <c r="E719" s="5">
        <v>3</v>
      </c>
      <c r="F719" s="6" t="s">
        <v>9</v>
      </c>
      <c r="G719" s="4">
        <v>0</v>
      </c>
      <c r="H719" s="7">
        <f t="shared" si="92"/>
        <v>1215.44</v>
      </c>
      <c r="I719" s="7">
        <f t="shared" si="92"/>
        <v>1274.3600000000001</v>
      </c>
    </row>
    <row r="720" spans="2:9" s="17" customFormat="1" ht="63.75" x14ac:dyDescent="0.2">
      <c r="B720" s="3" t="s">
        <v>35</v>
      </c>
      <c r="C720" s="4">
        <v>744</v>
      </c>
      <c r="D720" s="5">
        <v>5</v>
      </c>
      <c r="E720" s="5">
        <v>3</v>
      </c>
      <c r="F720" s="6" t="s">
        <v>36</v>
      </c>
      <c r="G720" s="4">
        <v>0</v>
      </c>
      <c r="H720" s="7">
        <f t="shared" si="92"/>
        <v>1215.44</v>
      </c>
      <c r="I720" s="7">
        <f t="shared" si="92"/>
        <v>1274.3600000000001</v>
      </c>
    </row>
    <row r="721" spans="2:9" s="17" customFormat="1" ht="38.25" x14ac:dyDescent="0.2">
      <c r="B721" s="3" t="s">
        <v>106</v>
      </c>
      <c r="C721" s="4">
        <v>744</v>
      </c>
      <c r="D721" s="5">
        <v>5</v>
      </c>
      <c r="E721" s="5">
        <v>3</v>
      </c>
      <c r="F721" s="6" t="s">
        <v>107</v>
      </c>
      <c r="G721" s="4">
        <v>0</v>
      </c>
      <c r="H721" s="7">
        <f t="shared" si="92"/>
        <v>1215.44</v>
      </c>
      <c r="I721" s="7">
        <f t="shared" si="92"/>
        <v>1274.3600000000001</v>
      </c>
    </row>
    <row r="722" spans="2:9" s="17" customFormat="1" ht="38.25" x14ac:dyDescent="0.2">
      <c r="B722" s="3" t="s">
        <v>108</v>
      </c>
      <c r="C722" s="4">
        <v>744</v>
      </c>
      <c r="D722" s="5">
        <v>5</v>
      </c>
      <c r="E722" s="5">
        <v>3</v>
      </c>
      <c r="F722" s="6" t="s">
        <v>109</v>
      </c>
      <c r="G722" s="4">
        <v>0</v>
      </c>
      <c r="H722" s="7">
        <f>H723+H725+H727+H729+H731</f>
        <v>1215.44</v>
      </c>
      <c r="I722" s="7">
        <f>I723+I725+I727+I729+I731</f>
        <v>1274.3600000000001</v>
      </c>
    </row>
    <row r="723" spans="2:9" s="17" customFormat="1" ht="25.5" x14ac:dyDescent="0.2">
      <c r="B723" s="3" t="s">
        <v>574</v>
      </c>
      <c r="C723" s="4">
        <v>744</v>
      </c>
      <c r="D723" s="5">
        <v>5</v>
      </c>
      <c r="E723" s="5">
        <v>3</v>
      </c>
      <c r="F723" s="6" t="s">
        <v>575</v>
      </c>
      <c r="G723" s="4">
        <v>0</v>
      </c>
      <c r="H723" s="7">
        <f>H724</f>
        <v>911.77</v>
      </c>
      <c r="I723" s="7">
        <f>I724</f>
        <v>1000.69</v>
      </c>
    </row>
    <row r="724" spans="2:9" ht="25.5" x14ac:dyDescent="0.2">
      <c r="B724" s="3" t="s">
        <v>20</v>
      </c>
      <c r="C724" s="4">
        <v>744</v>
      </c>
      <c r="D724" s="5">
        <v>5</v>
      </c>
      <c r="E724" s="5">
        <v>3</v>
      </c>
      <c r="F724" s="6" t="s">
        <v>575</v>
      </c>
      <c r="G724" s="4" t="s">
        <v>21</v>
      </c>
      <c r="H724" s="7">
        <v>911.77</v>
      </c>
      <c r="I724" s="7">
        <v>1000.69</v>
      </c>
    </row>
    <row r="725" spans="2:9" s="17" customFormat="1" x14ac:dyDescent="0.2">
      <c r="B725" s="3" t="s">
        <v>576</v>
      </c>
      <c r="C725" s="4">
        <v>744</v>
      </c>
      <c r="D725" s="5">
        <v>5</v>
      </c>
      <c r="E725" s="5">
        <v>3</v>
      </c>
      <c r="F725" s="6" t="s">
        <v>577</v>
      </c>
      <c r="G725" s="4">
        <v>0</v>
      </c>
      <c r="H725" s="7">
        <f>H726</f>
        <v>10.4</v>
      </c>
      <c r="I725" s="7">
        <f>I726</f>
        <v>10.4</v>
      </c>
    </row>
    <row r="726" spans="2:9" ht="25.5" x14ac:dyDescent="0.2">
      <c r="B726" s="3" t="s">
        <v>20</v>
      </c>
      <c r="C726" s="4">
        <v>744</v>
      </c>
      <c r="D726" s="5">
        <v>5</v>
      </c>
      <c r="E726" s="5">
        <v>3</v>
      </c>
      <c r="F726" s="6" t="s">
        <v>577</v>
      </c>
      <c r="G726" s="4" t="s">
        <v>21</v>
      </c>
      <c r="H726" s="7">
        <v>10.4</v>
      </c>
      <c r="I726" s="7">
        <v>10.4</v>
      </c>
    </row>
    <row r="727" spans="2:9" s="17" customFormat="1" x14ac:dyDescent="0.2">
      <c r="B727" s="3" t="s">
        <v>578</v>
      </c>
      <c r="C727" s="4">
        <v>744</v>
      </c>
      <c r="D727" s="5">
        <v>5</v>
      </c>
      <c r="E727" s="5">
        <v>3</v>
      </c>
      <c r="F727" s="6" t="s">
        <v>579</v>
      </c>
      <c r="G727" s="4">
        <v>0</v>
      </c>
      <c r="H727" s="7">
        <f>H728</f>
        <v>52</v>
      </c>
      <c r="I727" s="7">
        <f>I728</f>
        <v>52</v>
      </c>
    </row>
    <row r="728" spans="2:9" ht="25.5" x14ac:dyDescent="0.2">
      <c r="B728" s="3" t="s">
        <v>20</v>
      </c>
      <c r="C728" s="4">
        <v>744</v>
      </c>
      <c r="D728" s="5">
        <v>5</v>
      </c>
      <c r="E728" s="5">
        <v>3</v>
      </c>
      <c r="F728" s="6" t="s">
        <v>579</v>
      </c>
      <c r="G728" s="4" t="s">
        <v>21</v>
      </c>
      <c r="H728" s="7">
        <v>52</v>
      </c>
      <c r="I728" s="7">
        <v>52</v>
      </c>
    </row>
    <row r="729" spans="2:9" s="17" customFormat="1" ht="76.5" x14ac:dyDescent="0.2">
      <c r="B729" s="3" t="s">
        <v>580</v>
      </c>
      <c r="C729" s="4">
        <v>744</v>
      </c>
      <c r="D729" s="5">
        <v>5</v>
      </c>
      <c r="E729" s="5">
        <v>3</v>
      </c>
      <c r="F729" s="6" t="s">
        <v>581</v>
      </c>
      <c r="G729" s="4">
        <v>0</v>
      </c>
      <c r="H729" s="7">
        <f>H730</f>
        <v>60.91</v>
      </c>
      <c r="I729" s="7">
        <f>I730</f>
        <v>30.91</v>
      </c>
    </row>
    <row r="730" spans="2:9" ht="25.5" x14ac:dyDescent="0.2">
      <c r="B730" s="3" t="s">
        <v>20</v>
      </c>
      <c r="C730" s="4">
        <v>744</v>
      </c>
      <c r="D730" s="5">
        <v>5</v>
      </c>
      <c r="E730" s="5">
        <v>3</v>
      </c>
      <c r="F730" s="6" t="s">
        <v>581</v>
      </c>
      <c r="G730" s="4" t="s">
        <v>21</v>
      </c>
      <c r="H730" s="7">
        <v>60.91</v>
      </c>
      <c r="I730" s="7">
        <v>30.91</v>
      </c>
    </row>
    <row r="731" spans="2:9" s="17" customFormat="1" ht="25.5" x14ac:dyDescent="0.2">
      <c r="B731" s="3" t="s">
        <v>582</v>
      </c>
      <c r="C731" s="4">
        <v>744</v>
      </c>
      <c r="D731" s="5">
        <v>5</v>
      </c>
      <c r="E731" s="5">
        <v>3</v>
      </c>
      <c r="F731" s="6" t="s">
        <v>583</v>
      </c>
      <c r="G731" s="4">
        <v>0</v>
      </c>
      <c r="H731" s="7">
        <f>H732</f>
        <v>180.36</v>
      </c>
      <c r="I731" s="7">
        <f>I732</f>
        <v>180.36</v>
      </c>
    </row>
    <row r="732" spans="2:9" ht="25.5" x14ac:dyDescent="0.2">
      <c r="B732" s="3" t="s">
        <v>20</v>
      </c>
      <c r="C732" s="4">
        <v>744</v>
      </c>
      <c r="D732" s="5">
        <v>5</v>
      </c>
      <c r="E732" s="5">
        <v>3</v>
      </c>
      <c r="F732" s="6" t="s">
        <v>583</v>
      </c>
      <c r="G732" s="4" t="s">
        <v>21</v>
      </c>
      <c r="H732" s="7">
        <v>180.36</v>
      </c>
      <c r="I732" s="7">
        <v>180.36</v>
      </c>
    </row>
    <row r="733" spans="2:9" ht="38.25" x14ac:dyDescent="0.2">
      <c r="B733" s="3" t="s">
        <v>584</v>
      </c>
      <c r="C733" s="4">
        <v>745</v>
      </c>
      <c r="D733" s="5">
        <v>0</v>
      </c>
      <c r="E733" s="5">
        <v>0</v>
      </c>
      <c r="F733" s="6" t="s">
        <v>9</v>
      </c>
      <c r="G733" s="4">
        <v>0</v>
      </c>
      <c r="H733" s="7">
        <f t="shared" ref="H733:I736" si="93">H734</f>
        <v>2396.2200000000003</v>
      </c>
      <c r="I733" s="7">
        <f t="shared" si="93"/>
        <v>2344.8200000000002</v>
      </c>
    </row>
    <row r="734" spans="2:9" s="17" customFormat="1" x14ac:dyDescent="0.2">
      <c r="B734" s="3" t="s">
        <v>10</v>
      </c>
      <c r="C734" s="4">
        <v>745</v>
      </c>
      <c r="D734" s="5">
        <v>1</v>
      </c>
      <c r="E734" s="5">
        <v>0</v>
      </c>
      <c r="F734" s="6" t="s">
        <v>9</v>
      </c>
      <c r="G734" s="4">
        <v>0</v>
      </c>
      <c r="H734" s="7">
        <f t="shared" si="93"/>
        <v>2396.2200000000003</v>
      </c>
      <c r="I734" s="7">
        <f t="shared" si="93"/>
        <v>2344.8200000000002</v>
      </c>
    </row>
    <row r="735" spans="2:9" s="17" customFormat="1" ht="38.25" x14ac:dyDescent="0.2">
      <c r="B735" s="3" t="s">
        <v>309</v>
      </c>
      <c r="C735" s="4">
        <v>745</v>
      </c>
      <c r="D735" s="5">
        <v>1</v>
      </c>
      <c r="E735" s="5">
        <v>6</v>
      </c>
      <c r="F735" s="6" t="s">
        <v>9</v>
      </c>
      <c r="G735" s="4">
        <v>0</v>
      </c>
      <c r="H735" s="7">
        <f t="shared" si="93"/>
        <v>2396.2200000000003</v>
      </c>
      <c r="I735" s="7">
        <f t="shared" si="93"/>
        <v>2344.8200000000002</v>
      </c>
    </row>
    <row r="736" spans="2:9" s="17" customFormat="1" ht="25.5" x14ac:dyDescent="0.2">
      <c r="B736" s="3" t="s">
        <v>12</v>
      </c>
      <c r="C736" s="4">
        <v>745</v>
      </c>
      <c r="D736" s="5">
        <v>1</v>
      </c>
      <c r="E736" s="5">
        <v>6</v>
      </c>
      <c r="F736" s="6" t="s">
        <v>13</v>
      </c>
      <c r="G736" s="4">
        <v>0</v>
      </c>
      <c r="H736" s="7">
        <f t="shared" si="93"/>
        <v>2396.2200000000003</v>
      </c>
      <c r="I736" s="7">
        <f t="shared" si="93"/>
        <v>2344.8200000000002</v>
      </c>
    </row>
    <row r="737" spans="2:9" s="17" customFormat="1" ht="51" x14ac:dyDescent="0.2">
      <c r="B737" s="3" t="s">
        <v>585</v>
      </c>
      <c r="C737" s="4">
        <v>745</v>
      </c>
      <c r="D737" s="5">
        <v>1</v>
      </c>
      <c r="E737" s="5">
        <v>6</v>
      </c>
      <c r="F737" s="6" t="s">
        <v>586</v>
      </c>
      <c r="G737" s="4">
        <v>0</v>
      </c>
      <c r="H737" s="7">
        <f>H738+H742+H744+H746</f>
        <v>2396.2200000000003</v>
      </c>
      <c r="I737" s="7">
        <f>I738+I742+I744+I746</f>
        <v>2344.8200000000002</v>
      </c>
    </row>
    <row r="738" spans="2:9" s="17" customFormat="1" ht="25.5" x14ac:dyDescent="0.2">
      <c r="B738" s="3" t="s">
        <v>16</v>
      </c>
      <c r="C738" s="4">
        <v>745</v>
      </c>
      <c r="D738" s="5">
        <v>1</v>
      </c>
      <c r="E738" s="5">
        <v>6</v>
      </c>
      <c r="F738" s="6" t="s">
        <v>587</v>
      </c>
      <c r="G738" s="4">
        <v>0</v>
      </c>
      <c r="H738" s="7">
        <f>H739+H740+H741</f>
        <v>143.86000000000001</v>
      </c>
      <c r="I738" s="7">
        <f>I739+I740+I741</f>
        <v>123.86</v>
      </c>
    </row>
    <row r="739" spans="2:9" ht="63.75" x14ac:dyDescent="0.2">
      <c r="B739" s="3" t="s">
        <v>18</v>
      </c>
      <c r="C739" s="4">
        <v>745</v>
      </c>
      <c r="D739" s="5">
        <v>1</v>
      </c>
      <c r="E739" s="5">
        <v>6</v>
      </c>
      <c r="F739" s="6" t="s">
        <v>587</v>
      </c>
      <c r="G739" s="4" t="s">
        <v>19</v>
      </c>
      <c r="H739" s="7">
        <v>109.37</v>
      </c>
      <c r="I739" s="7">
        <v>109.37</v>
      </c>
    </row>
    <row r="740" spans="2:9" ht="25.5" x14ac:dyDescent="0.2">
      <c r="B740" s="3" t="s">
        <v>20</v>
      </c>
      <c r="C740" s="4">
        <v>745</v>
      </c>
      <c r="D740" s="5">
        <v>1</v>
      </c>
      <c r="E740" s="5">
        <v>6</v>
      </c>
      <c r="F740" s="6" t="s">
        <v>587</v>
      </c>
      <c r="G740" s="4" t="s">
        <v>21</v>
      </c>
      <c r="H740" s="7">
        <v>24.49</v>
      </c>
      <c r="I740" s="7">
        <v>9.49</v>
      </c>
    </row>
    <row r="741" spans="2:9" x14ac:dyDescent="0.2">
      <c r="B741" s="3" t="s">
        <v>22</v>
      </c>
      <c r="C741" s="4">
        <v>745</v>
      </c>
      <c r="D741" s="5">
        <v>1</v>
      </c>
      <c r="E741" s="5">
        <v>6</v>
      </c>
      <c r="F741" s="6" t="s">
        <v>587</v>
      </c>
      <c r="G741" s="4" t="s">
        <v>23</v>
      </c>
      <c r="H741" s="7">
        <v>10</v>
      </c>
      <c r="I741" s="7">
        <v>5</v>
      </c>
    </row>
    <row r="742" spans="2:9" s="17" customFormat="1" ht="25.5" x14ac:dyDescent="0.2">
      <c r="B742" s="3" t="s">
        <v>24</v>
      </c>
      <c r="C742" s="4">
        <v>745</v>
      </c>
      <c r="D742" s="5">
        <v>1</v>
      </c>
      <c r="E742" s="5">
        <v>6</v>
      </c>
      <c r="F742" s="6" t="s">
        <v>588</v>
      </c>
      <c r="G742" s="4">
        <v>0</v>
      </c>
      <c r="H742" s="7">
        <f>H743</f>
        <v>2196.36</v>
      </c>
      <c r="I742" s="7">
        <f>I743</f>
        <v>2196.36</v>
      </c>
    </row>
    <row r="743" spans="2:9" ht="63.75" x14ac:dyDescent="0.2">
      <c r="B743" s="3" t="s">
        <v>18</v>
      </c>
      <c r="C743" s="4">
        <v>745</v>
      </c>
      <c r="D743" s="5">
        <v>1</v>
      </c>
      <c r="E743" s="5">
        <v>6</v>
      </c>
      <c r="F743" s="6" t="s">
        <v>588</v>
      </c>
      <c r="G743" s="4" t="s">
        <v>19</v>
      </c>
      <c r="H743" s="7">
        <v>2196.36</v>
      </c>
      <c r="I743" s="7">
        <v>2196.36</v>
      </c>
    </row>
    <row r="744" spans="2:9" s="17" customFormat="1" ht="63.75" x14ac:dyDescent="0.2">
      <c r="B744" s="3" t="s">
        <v>589</v>
      </c>
      <c r="C744" s="4">
        <v>745</v>
      </c>
      <c r="D744" s="5">
        <v>1</v>
      </c>
      <c r="E744" s="5">
        <v>6</v>
      </c>
      <c r="F744" s="6" t="s">
        <v>590</v>
      </c>
      <c r="G744" s="4">
        <v>0</v>
      </c>
      <c r="H744" s="7">
        <f>H745</f>
        <v>46</v>
      </c>
      <c r="I744" s="7">
        <f>I745</f>
        <v>14.6</v>
      </c>
    </row>
    <row r="745" spans="2:9" ht="25.5" x14ac:dyDescent="0.2">
      <c r="B745" s="3" t="s">
        <v>20</v>
      </c>
      <c r="C745" s="4">
        <v>745</v>
      </c>
      <c r="D745" s="5">
        <v>1</v>
      </c>
      <c r="E745" s="5">
        <v>6</v>
      </c>
      <c r="F745" s="6" t="s">
        <v>590</v>
      </c>
      <c r="G745" s="4" t="s">
        <v>21</v>
      </c>
      <c r="H745" s="7">
        <v>46</v>
      </c>
      <c r="I745" s="7">
        <v>14.6</v>
      </c>
    </row>
    <row r="746" spans="2:9" s="17" customFormat="1" ht="25.5" x14ac:dyDescent="0.2">
      <c r="B746" s="3" t="s">
        <v>28</v>
      </c>
      <c r="C746" s="4">
        <v>745</v>
      </c>
      <c r="D746" s="5">
        <v>1</v>
      </c>
      <c r="E746" s="5">
        <v>6</v>
      </c>
      <c r="F746" s="6" t="s">
        <v>591</v>
      </c>
      <c r="G746" s="4">
        <v>0</v>
      </c>
      <c r="H746" s="7">
        <f>H747</f>
        <v>10</v>
      </c>
      <c r="I746" s="7">
        <f>I747</f>
        <v>10</v>
      </c>
    </row>
    <row r="747" spans="2:9" ht="25.5" x14ac:dyDescent="0.2">
      <c r="B747" s="3" t="s">
        <v>20</v>
      </c>
      <c r="C747" s="4">
        <v>745</v>
      </c>
      <c r="D747" s="5">
        <v>1</v>
      </c>
      <c r="E747" s="5">
        <v>6</v>
      </c>
      <c r="F747" s="6" t="s">
        <v>591</v>
      </c>
      <c r="G747" s="4" t="s">
        <v>21</v>
      </c>
      <c r="H747" s="7">
        <v>10</v>
      </c>
      <c r="I747" s="7">
        <v>10</v>
      </c>
    </row>
    <row r="748" spans="2:9" ht="38.25" x14ac:dyDescent="0.2">
      <c r="B748" s="3" t="s">
        <v>592</v>
      </c>
      <c r="C748" s="4">
        <v>770</v>
      </c>
      <c r="D748" s="5">
        <v>0</v>
      </c>
      <c r="E748" s="5">
        <v>0</v>
      </c>
      <c r="F748" s="6" t="s">
        <v>9</v>
      </c>
      <c r="G748" s="4">
        <v>0</v>
      </c>
      <c r="H748" s="7">
        <f>H749++H778+H784+H791+H806</f>
        <v>5686.6299999999992</v>
      </c>
      <c r="I748" s="7">
        <f>I749++I778+I784+I791+I806</f>
        <v>5574.5499999999993</v>
      </c>
    </row>
    <row r="749" spans="2:9" s="17" customFormat="1" x14ac:dyDescent="0.2">
      <c r="B749" s="3" t="s">
        <v>10</v>
      </c>
      <c r="C749" s="4">
        <v>770</v>
      </c>
      <c r="D749" s="5">
        <v>1</v>
      </c>
      <c r="E749" s="5">
        <v>0</v>
      </c>
      <c r="F749" s="6" t="s">
        <v>9</v>
      </c>
      <c r="G749" s="4">
        <v>0</v>
      </c>
      <c r="H749" s="7">
        <f>H750+H763</f>
        <v>4619.38</v>
      </c>
      <c r="I749" s="7">
        <f>I750+I763</f>
        <v>4601.83</v>
      </c>
    </row>
    <row r="750" spans="2:9" s="17" customFormat="1" ht="51" x14ac:dyDescent="0.2">
      <c r="B750" s="3" t="s">
        <v>43</v>
      </c>
      <c r="C750" s="4">
        <v>770</v>
      </c>
      <c r="D750" s="5">
        <v>1</v>
      </c>
      <c r="E750" s="5">
        <v>4</v>
      </c>
      <c r="F750" s="6" t="s">
        <v>9</v>
      </c>
      <c r="G750" s="4">
        <v>0</v>
      </c>
      <c r="H750" s="7">
        <f t="shared" ref="H750:I751" si="94">H751</f>
        <v>4392.78</v>
      </c>
      <c r="I750" s="7">
        <f t="shared" si="94"/>
        <v>4375.2299999999996</v>
      </c>
    </row>
    <row r="751" spans="2:9" s="17" customFormat="1" ht="25.5" x14ac:dyDescent="0.2">
      <c r="B751" s="3" t="s">
        <v>12</v>
      </c>
      <c r="C751" s="4">
        <v>770</v>
      </c>
      <c r="D751" s="5">
        <v>1</v>
      </c>
      <c r="E751" s="5">
        <v>4</v>
      </c>
      <c r="F751" s="6" t="s">
        <v>13</v>
      </c>
      <c r="G751" s="4">
        <v>0</v>
      </c>
      <c r="H751" s="7">
        <f t="shared" si="94"/>
        <v>4392.78</v>
      </c>
      <c r="I751" s="7">
        <f t="shared" si="94"/>
        <v>4375.2299999999996</v>
      </c>
    </row>
    <row r="752" spans="2:9" s="17" customFormat="1" ht="38.25" x14ac:dyDescent="0.2">
      <c r="B752" s="3" t="s">
        <v>81</v>
      </c>
      <c r="C752" s="4">
        <v>770</v>
      </c>
      <c r="D752" s="5">
        <v>1</v>
      </c>
      <c r="E752" s="5">
        <v>4</v>
      </c>
      <c r="F752" s="6" t="s">
        <v>82</v>
      </c>
      <c r="G752" s="4">
        <v>0</v>
      </c>
      <c r="H752" s="7">
        <f>H753+H757+H759+H761</f>
        <v>4392.78</v>
      </c>
      <c r="I752" s="7">
        <f>I753+I757+I759+I761</f>
        <v>4375.2299999999996</v>
      </c>
    </row>
    <row r="753" spans="2:9" s="17" customFormat="1" ht="25.5" x14ac:dyDescent="0.2">
      <c r="B753" s="3" t="s">
        <v>16</v>
      </c>
      <c r="C753" s="4">
        <v>770</v>
      </c>
      <c r="D753" s="5">
        <v>1</v>
      </c>
      <c r="E753" s="5">
        <v>4</v>
      </c>
      <c r="F753" s="6" t="s">
        <v>547</v>
      </c>
      <c r="G753" s="4">
        <v>0</v>
      </c>
      <c r="H753" s="7">
        <f>H754+H755+H756</f>
        <v>830.2</v>
      </c>
      <c r="I753" s="7">
        <f>I754+I755+I756</f>
        <v>830.2</v>
      </c>
    </row>
    <row r="754" spans="2:9" ht="63.75" x14ac:dyDescent="0.2">
      <c r="B754" s="3" t="s">
        <v>18</v>
      </c>
      <c r="C754" s="4">
        <v>770</v>
      </c>
      <c r="D754" s="5">
        <v>1</v>
      </c>
      <c r="E754" s="5">
        <v>4</v>
      </c>
      <c r="F754" s="6" t="s">
        <v>547</v>
      </c>
      <c r="G754" s="4" t="s">
        <v>19</v>
      </c>
      <c r="H754" s="7">
        <v>114.58</v>
      </c>
      <c r="I754" s="7">
        <v>114.58</v>
      </c>
    </row>
    <row r="755" spans="2:9" ht="25.5" x14ac:dyDescent="0.2">
      <c r="B755" s="3" t="s">
        <v>20</v>
      </c>
      <c r="C755" s="4">
        <v>770</v>
      </c>
      <c r="D755" s="5">
        <v>1</v>
      </c>
      <c r="E755" s="5">
        <v>4</v>
      </c>
      <c r="F755" s="6" t="s">
        <v>547</v>
      </c>
      <c r="G755" s="4" t="s">
        <v>21</v>
      </c>
      <c r="H755" s="7">
        <v>556.95000000000005</v>
      </c>
      <c r="I755" s="7">
        <v>556.95000000000005</v>
      </c>
    </row>
    <row r="756" spans="2:9" x14ac:dyDescent="0.2">
      <c r="B756" s="3" t="s">
        <v>22</v>
      </c>
      <c r="C756" s="4">
        <v>770</v>
      </c>
      <c r="D756" s="5">
        <v>1</v>
      </c>
      <c r="E756" s="5">
        <v>4</v>
      </c>
      <c r="F756" s="6" t="s">
        <v>547</v>
      </c>
      <c r="G756" s="4" t="s">
        <v>23</v>
      </c>
      <c r="H756" s="7">
        <v>158.66999999999999</v>
      </c>
      <c r="I756" s="7">
        <v>158.66999999999999</v>
      </c>
    </row>
    <row r="757" spans="2:9" s="17" customFormat="1" ht="25.5" x14ac:dyDescent="0.2">
      <c r="B757" s="3" t="s">
        <v>24</v>
      </c>
      <c r="C757" s="4">
        <v>770</v>
      </c>
      <c r="D757" s="5">
        <v>1</v>
      </c>
      <c r="E757" s="5">
        <v>4</v>
      </c>
      <c r="F757" s="6" t="s">
        <v>548</v>
      </c>
      <c r="G757" s="4">
        <v>0</v>
      </c>
      <c r="H757" s="7">
        <f>H758</f>
        <v>3478.46</v>
      </c>
      <c r="I757" s="7">
        <f>I758</f>
        <v>3478.46</v>
      </c>
    </row>
    <row r="758" spans="2:9" ht="63.75" x14ac:dyDescent="0.2">
      <c r="B758" s="3" t="s">
        <v>18</v>
      </c>
      <c r="C758" s="4">
        <v>770</v>
      </c>
      <c r="D758" s="5">
        <v>1</v>
      </c>
      <c r="E758" s="5">
        <v>4</v>
      </c>
      <c r="F758" s="6" t="s">
        <v>548</v>
      </c>
      <c r="G758" s="4" t="s">
        <v>19</v>
      </c>
      <c r="H758" s="7">
        <v>3478.46</v>
      </c>
      <c r="I758" s="7">
        <v>3478.46</v>
      </c>
    </row>
    <row r="759" spans="2:9" s="17" customFormat="1" ht="63.75" x14ac:dyDescent="0.2">
      <c r="B759" s="3" t="s">
        <v>26</v>
      </c>
      <c r="C759" s="4">
        <v>770</v>
      </c>
      <c r="D759" s="5">
        <v>1</v>
      </c>
      <c r="E759" s="5">
        <v>4</v>
      </c>
      <c r="F759" s="6" t="s">
        <v>549</v>
      </c>
      <c r="G759" s="4">
        <v>0</v>
      </c>
      <c r="H759" s="7">
        <f>H760</f>
        <v>47.62</v>
      </c>
      <c r="I759" s="7">
        <f>I760</f>
        <v>30.07</v>
      </c>
    </row>
    <row r="760" spans="2:9" ht="25.5" x14ac:dyDescent="0.2">
      <c r="B760" s="3" t="s">
        <v>20</v>
      </c>
      <c r="C760" s="4">
        <v>770</v>
      </c>
      <c r="D760" s="5">
        <v>1</v>
      </c>
      <c r="E760" s="5">
        <v>4</v>
      </c>
      <c r="F760" s="6" t="s">
        <v>549</v>
      </c>
      <c r="G760" s="4" t="s">
        <v>21</v>
      </c>
      <c r="H760" s="7">
        <v>47.62</v>
      </c>
      <c r="I760" s="7">
        <v>30.07</v>
      </c>
    </row>
    <row r="761" spans="2:9" s="17" customFormat="1" ht="25.5" x14ac:dyDescent="0.2">
      <c r="B761" s="3" t="s">
        <v>28</v>
      </c>
      <c r="C761" s="4">
        <v>770</v>
      </c>
      <c r="D761" s="5">
        <v>1</v>
      </c>
      <c r="E761" s="5">
        <v>4</v>
      </c>
      <c r="F761" s="6" t="s">
        <v>550</v>
      </c>
      <c r="G761" s="4">
        <v>0</v>
      </c>
      <c r="H761" s="7">
        <f>H762</f>
        <v>36.5</v>
      </c>
      <c r="I761" s="7">
        <f>I762</f>
        <v>36.5</v>
      </c>
    </row>
    <row r="762" spans="2:9" ht="25.5" x14ac:dyDescent="0.2">
      <c r="B762" s="3" t="s">
        <v>20</v>
      </c>
      <c r="C762" s="4">
        <v>770</v>
      </c>
      <c r="D762" s="5">
        <v>1</v>
      </c>
      <c r="E762" s="5">
        <v>4</v>
      </c>
      <c r="F762" s="6" t="s">
        <v>550</v>
      </c>
      <c r="G762" s="4" t="s">
        <v>21</v>
      </c>
      <c r="H762" s="7">
        <v>36.5</v>
      </c>
      <c r="I762" s="7">
        <v>36.5</v>
      </c>
    </row>
    <row r="763" spans="2:9" s="17" customFormat="1" x14ac:dyDescent="0.2">
      <c r="B763" s="3" t="s">
        <v>30</v>
      </c>
      <c r="C763" s="4">
        <v>770</v>
      </c>
      <c r="D763" s="5">
        <v>1</v>
      </c>
      <c r="E763" s="5">
        <v>13</v>
      </c>
      <c r="F763" s="6" t="s">
        <v>9</v>
      </c>
      <c r="G763" s="4">
        <v>0</v>
      </c>
      <c r="H763" s="7">
        <f>H764+H770</f>
        <v>226.60000000000002</v>
      </c>
      <c r="I763" s="7">
        <f>I764+I770</f>
        <v>226.60000000000002</v>
      </c>
    </row>
    <row r="764" spans="2:9" s="17" customFormat="1" ht="76.5" x14ac:dyDescent="0.2">
      <c r="B764" s="3" t="s">
        <v>73</v>
      </c>
      <c r="C764" s="4">
        <v>770</v>
      </c>
      <c r="D764" s="5">
        <v>1</v>
      </c>
      <c r="E764" s="5">
        <v>13</v>
      </c>
      <c r="F764" s="6" t="s">
        <v>74</v>
      </c>
      <c r="G764" s="4">
        <v>0</v>
      </c>
      <c r="H764" s="7">
        <f t="shared" ref="H764:I766" si="95">H765</f>
        <v>55.8</v>
      </c>
      <c r="I764" s="7">
        <f t="shared" si="95"/>
        <v>55.8</v>
      </c>
    </row>
    <row r="765" spans="2:9" s="17" customFormat="1" ht="25.5" x14ac:dyDescent="0.2">
      <c r="B765" s="3" t="s">
        <v>75</v>
      </c>
      <c r="C765" s="4">
        <v>770</v>
      </c>
      <c r="D765" s="5">
        <v>1</v>
      </c>
      <c r="E765" s="5">
        <v>13</v>
      </c>
      <c r="F765" s="6" t="s">
        <v>76</v>
      </c>
      <c r="G765" s="4">
        <v>0</v>
      </c>
      <c r="H765" s="7">
        <f t="shared" si="95"/>
        <v>55.8</v>
      </c>
      <c r="I765" s="7">
        <f t="shared" si="95"/>
        <v>55.8</v>
      </c>
    </row>
    <row r="766" spans="2:9" s="17" customFormat="1" ht="51" x14ac:dyDescent="0.2">
      <c r="B766" s="3" t="s">
        <v>158</v>
      </c>
      <c r="C766" s="4">
        <v>770</v>
      </c>
      <c r="D766" s="5">
        <v>1</v>
      </c>
      <c r="E766" s="5">
        <v>13</v>
      </c>
      <c r="F766" s="6" t="s">
        <v>159</v>
      </c>
      <c r="G766" s="4">
        <v>0</v>
      </c>
      <c r="H766" s="7">
        <f t="shared" si="95"/>
        <v>55.8</v>
      </c>
      <c r="I766" s="7">
        <f t="shared" si="95"/>
        <v>55.8</v>
      </c>
    </row>
    <row r="767" spans="2:9" s="17" customFormat="1" ht="76.5" x14ac:dyDescent="0.2">
      <c r="B767" s="3" t="s">
        <v>551</v>
      </c>
      <c r="C767" s="4">
        <v>770</v>
      </c>
      <c r="D767" s="5">
        <v>1</v>
      </c>
      <c r="E767" s="5">
        <v>13</v>
      </c>
      <c r="F767" s="6" t="s">
        <v>552</v>
      </c>
      <c r="G767" s="4">
        <v>0</v>
      </c>
      <c r="H767" s="7">
        <f>H768+H769</f>
        <v>55.8</v>
      </c>
      <c r="I767" s="7">
        <f>I768+I769</f>
        <v>55.8</v>
      </c>
    </row>
    <row r="768" spans="2:9" ht="63.75" x14ac:dyDescent="0.2">
      <c r="B768" s="3" t="s">
        <v>18</v>
      </c>
      <c r="C768" s="4">
        <v>770</v>
      </c>
      <c r="D768" s="5">
        <v>1</v>
      </c>
      <c r="E768" s="5">
        <v>13</v>
      </c>
      <c r="F768" s="6" t="s">
        <v>552</v>
      </c>
      <c r="G768" s="4" t="s">
        <v>19</v>
      </c>
      <c r="H768" s="7">
        <v>50.4</v>
      </c>
      <c r="I768" s="7">
        <v>50.4</v>
      </c>
    </row>
    <row r="769" spans="2:9" ht="25.5" x14ac:dyDescent="0.2">
      <c r="B769" s="3" t="s">
        <v>20</v>
      </c>
      <c r="C769" s="4">
        <v>770</v>
      </c>
      <c r="D769" s="5">
        <v>1</v>
      </c>
      <c r="E769" s="5">
        <v>13</v>
      </c>
      <c r="F769" s="6" t="s">
        <v>552</v>
      </c>
      <c r="G769" s="4" t="s">
        <v>21</v>
      </c>
      <c r="H769" s="7">
        <v>5.4</v>
      </c>
      <c r="I769" s="7">
        <v>5.4</v>
      </c>
    </row>
    <row r="770" spans="2:9" s="17" customFormat="1" ht="25.5" x14ac:dyDescent="0.2">
      <c r="B770" s="3" t="s">
        <v>12</v>
      </c>
      <c r="C770" s="4">
        <v>770</v>
      </c>
      <c r="D770" s="5">
        <v>1</v>
      </c>
      <c r="E770" s="5">
        <v>13</v>
      </c>
      <c r="F770" s="6" t="s">
        <v>13</v>
      </c>
      <c r="G770" s="4">
        <v>0</v>
      </c>
      <c r="H770" s="7">
        <f>H771</f>
        <v>170.8</v>
      </c>
      <c r="I770" s="7">
        <f>I771</f>
        <v>170.8</v>
      </c>
    </row>
    <row r="771" spans="2:9" s="17" customFormat="1" ht="38.25" x14ac:dyDescent="0.2">
      <c r="B771" s="3" t="s">
        <v>81</v>
      </c>
      <c r="C771" s="4">
        <v>770</v>
      </c>
      <c r="D771" s="5">
        <v>1</v>
      </c>
      <c r="E771" s="5">
        <v>13</v>
      </c>
      <c r="F771" s="6" t="s">
        <v>82</v>
      </c>
      <c r="G771" s="4">
        <v>0</v>
      </c>
      <c r="H771" s="7">
        <f>H772+H776+H774</f>
        <v>170.8</v>
      </c>
      <c r="I771" s="7">
        <f>I772+I776+I774</f>
        <v>170.8</v>
      </c>
    </row>
    <row r="772" spans="2:9" s="17" customFormat="1" ht="38.25" x14ac:dyDescent="0.2">
      <c r="B772" s="3" t="s">
        <v>31</v>
      </c>
      <c r="C772" s="4">
        <v>770</v>
      </c>
      <c r="D772" s="5">
        <v>1</v>
      </c>
      <c r="E772" s="5">
        <v>13</v>
      </c>
      <c r="F772" s="6" t="s">
        <v>553</v>
      </c>
      <c r="G772" s="4">
        <v>0</v>
      </c>
      <c r="H772" s="7">
        <f>H773</f>
        <v>91.36</v>
      </c>
      <c r="I772" s="7">
        <f>I773</f>
        <v>91.36</v>
      </c>
    </row>
    <row r="773" spans="2:9" ht="25.5" x14ac:dyDescent="0.2">
      <c r="B773" s="3" t="s">
        <v>20</v>
      </c>
      <c r="C773" s="4">
        <v>770</v>
      </c>
      <c r="D773" s="5">
        <v>1</v>
      </c>
      <c r="E773" s="5">
        <v>13</v>
      </c>
      <c r="F773" s="6" t="s">
        <v>553</v>
      </c>
      <c r="G773" s="4" t="s">
        <v>21</v>
      </c>
      <c r="H773" s="7">
        <v>91.36</v>
      </c>
      <c r="I773" s="7">
        <v>91.36</v>
      </c>
    </row>
    <row r="774" spans="2:9" ht="25.5" x14ac:dyDescent="0.2">
      <c r="B774" s="3" t="s">
        <v>28</v>
      </c>
      <c r="C774" s="4">
        <v>770</v>
      </c>
      <c r="D774" s="5">
        <v>1</v>
      </c>
      <c r="E774" s="5">
        <v>13</v>
      </c>
      <c r="F774" s="6" t="s">
        <v>550</v>
      </c>
      <c r="G774" s="4"/>
      <c r="H774" s="22">
        <f>H775</f>
        <v>72.16</v>
      </c>
      <c r="I774" s="22">
        <f>I775</f>
        <v>72.16</v>
      </c>
    </row>
    <row r="775" spans="2:9" ht="25.5" x14ac:dyDescent="0.2">
      <c r="B775" s="18" t="s">
        <v>20</v>
      </c>
      <c r="C775" s="4">
        <v>770</v>
      </c>
      <c r="D775" s="5">
        <v>1</v>
      </c>
      <c r="E775" s="5">
        <v>13</v>
      </c>
      <c r="F775" s="6" t="s">
        <v>550</v>
      </c>
      <c r="G775" s="4">
        <v>200</v>
      </c>
      <c r="H775" s="22">
        <v>72.16</v>
      </c>
      <c r="I775" s="22">
        <v>72.16</v>
      </c>
    </row>
    <row r="776" spans="2:9" s="17" customFormat="1" ht="51" x14ac:dyDescent="0.2">
      <c r="B776" s="3" t="s">
        <v>554</v>
      </c>
      <c r="C776" s="4">
        <v>770</v>
      </c>
      <c r="D776" s="5">
        <v>1</v>
      </c>
      <c r="E776" s="5">
        <v>13</v>
      </c>
      <c r="F776" s="6" t="s">
        <v>555</v>
      </c>
      <c r="G776" s="4">
        <v>0</v>
      </c>
      <c r="H776" s="7">
        <f>H777</f>
        <v>7.28</v>
      </c>
      <c r="I776" s="7">
        <f>I777</f>
        <v>7.28</v>
      </c>
    </row>
    <row r="777" spans="2:9" ht="25.5" x14ac:dyDescent="0.2">
      <c r="B777" s="3" t="s">
        <v>20</v>
      </c>
      <c r="C777" s="4">
        <v>770</v>
      </c>
      <c r="D777" s="5">
        <v>1</v>
      </c>
      <c r="E777" s="5">
        <v>13</v>
      </c>
      <c r="F777" s="6" t="s">
        <v>555</v>
      </c>
      <c r="G777" s="4" t="s">
        <v>21</v>
      </c>
      <c r="H777" s="7">
        <v>7.28</v>
      </c>
      <c r="I777" s="7">
        <v>7.28</v>
      </c>
    </row>
    <row r="778" spans="2:9" s="17" customFormat="1" x14ac:dyDescent="0.2">
      <c r="B778" s="3" t="s">
        <v>556</v>
      </c>
      <c r="C778" s="4">
        <v>770</v>
      </c>
      <c r="D778" s="5">
        <v>2</v>
      </c>
      <c r="E778" s="5">
        <v>0</v>
      </c>
      <c r="F778" s="6" t="s">
        <v>9</v>
      </c>
      <c r="G778" s="4">
        <v>0</v>
      </c>
      <c r="H778" s="7">
        <f t="shared" ref="H778:I782" si="96">H779</f>
        <v>175.66</v>
      </c>
      <c r="I778" s="7">
        <f t="shared" si="96"/>
        <v>181.91</v>
      </c>
    </row>
    <row r="779" spans="2:9" s="17" customFormat="1" x14ac:dyDescent="0.2">
      <c r="B779" s="3" t="s">
        <v>557</v>
      </c>
      <c r="C779" s="4">
        <v>770</v>
      </c>
      <c r="D779" s="5">
        <v>2</v>
      </c>
      <c r="E779" s="5">
        <v>3</v>
      </c>
      <c r="F779" s="6" t="s">
        <v>9</v>
      </c>
      <c r="G779" s="4">
        <v>0</v>
      </c>
      <c r="H779" s="7">
        <f t="shared" si="96"/>
        <v>175.66</v>
      </c>
      <c r="I779" s="7">
        <f t="shared" si="96"/>
        <v>181.91</v>
      </c>
    </row>
    <row r="780" spans="2:9" s="17" customFormat="1" ht="25.5" x14ac:dyDescent="0.2">
      <c r="B780" s="3" t="s">
        <v>12</v>
      </c>
      <c r="C780" s="4">
        <v>770</v>
      </c>
      <c r="D780" s="5">
        <v>2</v>
      </c>
      <c r="E780" s="5">
        <v>3</v>
      </c>
      <c r="F780" s="6" t="s">
        <v>13</v>
      </c>
      <c r="G780" s="4">
        <v>0</v>
      </c>
      <c r="H780" s="7">
        <f t="shared" si="96"/>
        <v>175.66</v>
      </c>
      <c r="I780" s="7">
        <f t="shared" si="96"/>
        <v>181.91</v>
      </c>
    </row>
    <row r="781" spans="2:9" s="17" customFormat="1" ht="38.25" x14ac:dyDescent="0.2">
      <c r="B781" s="3" t="s">
        <v>81</v>
      </c>
      <c r="C781" s="4">
        <v>770</v>
      </c>
      <c r="D781" s="5">
        <v>2</v>
      </c>
      <c r="E781" s="5">
        <v>3</v>
      </c>
      <c r="F781" s="6" t="s">
        <v>82</v>
      </c>
      <c r="G781" s="4">
        <v>0</v>
      </c>
      <c r="H781" s="7">
        <f t="shared" si="96"/>
        <v>175.66</v>
      </c>
      <c r="I781" s="7">
        <f t="shared" si="96"/>
        <v>181.91</v>
      </c>
    </row>
    <row r="782" spans="2:9" s="17" customFormat="1" ht="38.25" x14ac:dyDescent="0.2">
      <c r="B782" s="3" t="s">
        <v>558</v>
      </c>
      <c r="C782" s="4">
        <v>770</v>
      </c>
      <c r="D782" s="5">
        <v>2</v>
      </c>
      <c r="E782" s="5">
        <v>3</v>
      </c>
      <c r="F782" s="6" t="s">
        <v>559</v>
      </c>
      <c r="G782" s="4">
        <v>0</v>
      </c>
      <c r="H782" s="7">
        <f t="shared" si="96"/>
        <v>175.66</v>
      </c>
      <c r="I782" s="7">
        <f t="shared" si="96"/>
        <v>181.91</v>
      </c>
    </row>
    <row r="783" spans="2:9" ht="63.75" x14ac:dyDescent="0.2">
      <c r="B783" s="3" t="s">
        <v>18</v>
      </c>
      <c r="C783" s="4">
        <v>770</v>
      </c>
      <c r="D783" s="5">
        <v>2</v>
      </c>
      <c r="E783" s="5">
        <v>3</v>
      </c>
      <c r="F783" s="6" t="s">
        <v>559</v>
      </c>
      <c r="G783" s="4" t="s">
        <v>19</v>
      </c>
      <c r="H783" s="7">
        <v>175.66</v>
      </c>
      <c r="I783" s="7">
        <v>181.91</v>
      </c>
    </row>
    <row r="784" spans="2:9" s="17" customFormat="1" ht="25.5" x14ac:dyDescent="0.2">
      <c r="B784" s="3" t="s">
        <v>156</v>
      </c>
      <c r="C784" s="4">
        <v>770</v>
      </c>
      <c r="D784" s="5">
        <v>3</v>
      </c>
      <c r="E784" s="5">
        <v>0</v>
      </c>
      <c r="F784" s="6" t="s">
        <v>9</v>
      </c>
      <c r="G784" s="4">
        <v>0</v>
      </c>
      <c r="H784" s="7">
        <f t="shared" ref="H784:I789" si="97">H785</f>
        <v>38.86</v>
      </c>
      <c r="I784" s="7">
        <f t="shared" si="97"/>
        <v>38.86</v>
      </c>
    </row>
    <row r="785" spans="2:9" s="17" customFormat="1" ht="38.25" x14ac:dyDescent="0.2">
      <c r="B785" s="3" t="s">
        <v>157</v>
      </c>
      <c r="C785" s="4">
        <v>770</v>
      </c>
      <c r="D785" s="5">
        <v>3</v>
      </c>
      <c r="E785" s="5">
        <v>10</v>
      </c>
      <c r="F785" s="6" t="s">
        <v>9</v>
      </c>
      <c r="G785" s="4">
        <v>0</v>
      </c>
      <c r="H785" s="7">
        <f t="shared" si="97"/>
        <v>38.86</v>
      </c>
      <c r="I785" s="7">
        <f t="shared" si="97"/>
        <v>38.86</v>
      </c>
    </row>
    <row r="786" spans="2:9" s="17" customFormat="1" ht="76.5" x14ac:dyDescent="0.2">
      <c r="B786" s="3" t="s">
        <v>73</v>
      </c>
      <c r="C786" s="4">
        <v>770</v>
      </c>
      <c r="D786" s="5">
        <v>3</v>
      </c>
      <c r="E786" s="5">
        <v>10</v>
      </c>
      <c r="F786" s="6" t="s">
        <v>74</v>
      </c>
      <c r="G786" s="4">
        <v>0</v>
      </c>
      <c r="H786" s="7">
        <f t="shared" si="97"/>
        <v>38.86</v>
      </c>
      <c r="I786" s="7">
        <f t="shared" si="97"/>
        <v>38.86</v>
      </c>
    </row>
    <row r="787" spans="2:9" s="17" customFormat="1" ht="51" x14ac:dyDescent="0.2">
      <c r="B787" s="3" t="s">
        <v>170</v>
      </c>
      <c r="C787" s="4">
        <v>770</v>
      </c>
      <c r="D787" s="5">
        <v>3</v>
      </c>
      <c r="E787" s="5">
        <v>10</v>
      </c>
      <c r="F787" s="6" t="s">
        <v>171</v>
      </c>
      <c r="G787" s="4">
        <v>0</v>
      </c>
      <c r="H787" s="7">
        <f t="shared" si="97"/>
        <v>38.86</v>
      </c>
      <c r="I787" s="7">
        <f t="shared" si="97"/>
        <v>38.86</v>
      </c>
    </row>
    <row r="788" spans="2:9" s="17" customFormat="1" ht="38.25" x14ac:dyDescent="0.2">
      <c r="B788" s="3" t="s">
        <v>172</v>
      </c>
      <c r="C788" s="4">
        <v>770</v>
      </c>
      <c r="D788" s="5">
        <v>3</v>
      </c>
      <c r="E788" s="5">
        <v>10</v>
      </c>
      <c r="F788" s="6" t="s">
        <v>173</v>
      </c>
      <c r="G788" s="4">
        <v>0</v>
      </c>
      <c r="H788" s="7">
        <f t="shared" si="97"/>
        <v>38.86</v>
      </c>
      <c r="I788" s="7">
        <f t="shared" si="97"/>
        <v>38.86</v>
      </c>
    </row>
    <row r="789" spans="2:9" s="17" customFormat="1" ht="51" x14ac:dyDescent="0.2">
      <c r="B789" s="3" t="s">
        <v>593</v>
      </c>
      <c r="C789" s="4">
        <v>770</v>
      </c>
      <c r="D789" s="5">
        <v>3</v>
      </c>
      <c r="E789" s="5">
        <v>10</v>
      </c>
      <c r="F789" s="6" t="s">
        <v>594</v>
      </c>
      <c r="G789" s="4">
        <v>0</v>
      </c>
      <c r="H789" s="7">
        <f t="shared" si="97"/>
        <v>38.86</v>
      </c>
      <c r="I789" s="7">
        <f t="shared" si="97"/>
        <v>38.86</v>
      </c>
    </row>
    <row r="790" spans="2:9" ht="25.5" x14ac:dyDescent="0.2">
      <c r="B790" s="3" t="s">
        <v>20</v>
      </c>
      <c r="C790" s="4">
        <v>770</v>
      </c>
      <c r="D790" s="5">
        <v>3</v>
      </c>
      <c r="E790" s="5">
        <v>10</v>
      </c>
      <c r="F790" s="6" t="s">
        <v>594</v>
      </c>
      <c r="G790" s="4" t="s">
        <v>21</v>
      </c>
      <c r="H790" s="7">
        <v>38.86</v>
      </c>
      <c r="I790" s="7">
        <v>38.86</v>
      </c>
    </row>
    <row r="791" spans="2:9" s="17" customFormat="1" x14ac:dyDescent="0.2">
      <c r="B791" s="3" t="s">
        <v>219</v>
      </c>
      <c r="C791" s="4">
        <v>770</v>
      </c>
      <c r="D791" s="5">
        <v>4</v>
      </c>
      <c r="E791" s="5">
        <v>0</v>
      </c>
      <c r="F791" s="6" t="s">
        <v>9</v>
      </c>
      <c r="G791" s="4">
        <v>0</v>
      </c>
      <c r="H791" s="7">
        <f>H792</f>
        <v>468</v>
      </c>
      <c r="I791" s="7">
        <f>I792</f>
        <v>468</v>
      </c>
    </row>
    <row r="792" spans="2:9" s="17" customFormat="1" x14ac:dyDescent="0.2">
      <c r="B792" s="3" t="s">
        <v>560</v>
      </c>
      <c r="C792" s="4">
        <v>770</v>
      </c>
      <c r="D792" s="5">
        <v>4</v>
      </c>
      <c r="E792" s="5">
        <v>9</v>
      </c>
      <c r="F792" s="6" t="s">
        <v>9</v>
      </c>
      <c r="G792" s="4">
        <v>0</v>
      </c>
      <c r="H792" s="7">
        <f>H793+H802</f>
        <v>468</v>
      </c>
      <c r="I792" s="7">
        <f>I793+I802</f>
        <v>468</v>
      </c>
    </row>
    <row r="793" spans="2:9" s="17" customFormat="1" ht="63.75" x14ac:dyDescent="0.2">
      <c r="B793" s="3" t="s">
        <v>35</v>
      </c>
      <c r="C793" s="4">
        <v>770</v>
      </c>
      <c r="D793" s="5">
        <v>4</v>
      </c>
      <c r="E793" s="5">
        <v>9</v>
      </c>
      <c r="F793" s="6" t="s">
        <v>36</v>
      </c>
      <c r="G793" s="4">
        <v>0</v>
      </c>
      <c r="H793" s="7">
        <f t="shared" ref="H793:I794" si="98">H794</f>
        <v>436.8</v>
      </c>
      <c r="I793" s="7">
        <f t="shared" si="98"/>
        <v>436.8</v>
      </c>
    </row>
    <row r="794" spans="2:9" s="17" customFormat="1" ht="51" x14ac:dyDescent="0.2">
      <c r="B794" s="3" t="s">
        <v>561</v>
      </c>
      <c r="C794" s="4">
        <v>770</v>
      </c>
      <c r="D794" s="5">
        <v>4</v>
      </c>
      <c r="E794" s="5">
        <v>9</v>
      </c>
      <c r="F794" s="6" t="s">
        <v>562</v>
      </c>
      <c r="G794" s="4">
        <v>0</v>
      </c>
      <c r="H794" s="7">
        <f t="shared" si="98"/>
        <v>436.8</v>
      </c>
      <c r="I794" s="7">
        <f t="shared" si="98"/>
        <v>436.8</v>
      </c>
    </row>
    <row r="795" spans="2:9" s="17" customFormat="1" ht="25.5" x14ac:dyDescent="0.2">
      <c r="B795" s="3" t="s">
        <v>563</v>
      </c>
      <c r="C795" s="4">
        <v>770</v>
      </c>
      <c r="D795" s="5">
        <v>4</v>
      </c>
      <c r="E795" s="5">
        <v>9</v>
      </c>
      <c r="F795" s="6" t="s">
        <v>564</v>
      </c>
      <c r="G795" s="4">
        <v>0</v>
      </c>
      <c r="H795" s="7">
        <f>H796+H798+H800</f>
        <v>436.8</v>
      </c>
      <c r="I795" s="7">
        <f>I796+I798+I800</f>
        <v>436.8</v>
      </c>
    </row>
    <row r="796" spans="2:9" s="17" customFormat="1" ht="25.5" x14ac:dyDescent="0.2">
      <c r="B796" s="3" t="s">
        <v>565</v>
      </c>
      <c r="C796" s="4">
        <v>770</v>
      </c>
      <c r="D796" s="5">
        <v>4</v>
      </c>
      <c r="E796" s="5">
        <v>9</v>
      </c>
      <c r="F796" s="6" t="s">
        <v>566</v>
      </c>
      <c r="G796" s="4">
        <v>0</v>
      </c>
      <c r="H796" s="7">
        <f>H797</f>
        <v>292.5</v>
      </c>
      <c r="I796" s="7">
        <f>I797</f>
        <v>292.5</v>
      </c>
    </row>
    <row r="797" spans="2:9" ht="25.5" x14ac:dyDescent="0.2">
      <c r="B797" s="3" t="s">
        <v>20</v>
      </c>
      <c r="C797" s="4">
        <v>770</v>
      </c>
      <c r="D797" s="5">
        <v>4</v>
      </c>
      <c r="E797" s="5">
        <v>9</v>
      </c>
      <c r="F797" s="6" t="s">
        <v>566</v>
      </c>
      <c r="G797" s="4" t="s">
        <v>21</v>
      </c>
      <c r="H797" s="7">
        <v>292.5</v>
      </c>
      <c r="I797" s="7">
        <v>292.5</v>
      </c>
    </row>
    <row r="798" spans="2:9" s="17" customFormat="1" ht="25.5" x14ac:dyDescent="0.2">
      <c r="B798" s="3" t="s">
        <v>567</v>
      </c>
      <c r="C798" s="4">
        <v>770</v>
      </c>
      <c r="D798" s="5">
        <v>4</v>
      </c>
      <c r="E798" s="5">
        <v>9</v>
      </c>
      <c r="F798" s="6" t="s">
        <v>568</v>
      </c>
      <c r="G798" s="4">
        <v>0</v>
      </c>
      <c r="H798" s="7">
        <f>H799</f>
        <v>135.19999999999999</v>
      </c>
      <c r="I798" s="7">
        <f>I799</f>
        <v>135.19999999999999</v>
      </c>
    </row>
    <row r="799" spans="2:9" ht="25.5" x14ac:dyDescent="0.2">
      <c r="B799" s="3" t="s">
        <v>20</v>
      </c>
      <c r="C799" s="4">
        <v>770</v>
      </c>
      <c r="D799" s="5">
        <v>4</v>
      </c>
      <c r="E799" s="5">
        <v>9</v>
      </c>
      <c r="F799" s="6" t="s">
        <v>568</v>
      </c>
      <c r="G799" s="4" t="s">
        <v>21</v>
      </c>
      <c r="H799" s="7">
        <v>135.19999999999999</v>
      </c>
      <c r="I799" s="7">
        <v>135.19999999999999</v>
      </c>
    </row>
    <row r="800" spans="2:9" s="17" customFormat="1" ht="25.5" x14ac:dyDescent="0.2">
      <c r="B800" s="3" t="s">
        <v>569</v>
      </c>
      <c r="C800" s="4">
        <v>770</v>
      </c>
      <c r="D800" s="5">
        <v>4</v>
      </c>
      <c r="E800" s="5">
        <v>9</v>
      </c>
      <c r="F800" s="6" t="s">
        <v>570</v>
      </c>
      <c r="G800" s="4">
        <v>0</v>
      </c>
      <c r="H800" s="7">
        <f>H801</f>
        <v>9.1</v>
      </c>
      <c r="I800" s="7">
        <f>I801</f>
        <v>9.1</v>
      </c>
    </row>
    <row r="801" spans="2:9" ht="25.5" x14ac:dyDescent="0.2">
      <c r="B801" s="3" t="s">
        <v>20</v>
      </c>
      <c r="C801" s="4">
        <v>770</v>
      </c>
      <c r="D801" s="5">
        <v>4</v>
      </c>
      <c r="E801" s="5">
        <v>9</v>
      </c>
      <c r="F801" s="6" t="s">
        <v>570</v>
      </c>
      <c r="G801" s="4" t="s">
        <v>21</v>
      </c>
      <c r="H801" s="7">
        <v>9.1</v>
      </c>
      <c r="I801" s="7">
        <v>9.1</v>
      </c>
    </row>
    <row r="802" spans="2:9" s="17" customFormat="1" ht="25.5" x14ac:dyDescent="0.2">
      <c r="B802" s="3" t="s">
        <v>12</v>
      </c>
      <c r="C802" s="4">
        <v>770</v>
      </c>
      <c r="D802" s="5">
        <v>4</v>
      </c>
      <c r="E802" s="5">
        <v>9</v>
      </c>
      <c r="F802" s="6" t="s">
        <v>13</v>
      </c>
      <c r="G802" s="4">
        <v>0</v>
      </c>
      <c r="H802" s="7">
        <f t="shared" ref="H802:I804" si="99">H803</f>
        <v>31.2</v>
      </c>
      <c r="I802" s="7">
        <f t="shared" si="99"/>
        <v>31.2</v>
      </c>
    </row>
    <row r="803" spans="2:9" s="17" customFormat="1" ht="38.25" x14ac:dyDescent="0.2">
      <c r="B803" s="3" t="s">
        <v>81</v>
      </c>
      <c r="C803" s="4">
        <v>770</v>
      </c>
      <c r="D803" s="5">
        <v>4</v>
      </c>
      <c r="E803" s="5">
        <v>9</v>
      </c>
      <c r="F803" s="6" t="s">
        <v>82</v>
      </c>
      <c r="G803" s="4">
        <v>0</v>
      </c>
      <c r="H803" s="7">
        <f t="shared" si="99"/>
        <v>31.2</v>
      </c>
      <c r="I803" s="7">
        <f t="shared" si="99"/>
        <v>31.2</v>
      </c>
    </row>
    <row r="804" spans="2:9" s="17" customFormat="1" ht="25.5" x14ac:dyDescent="0.2">
      <c r="B804" s="3" t="s">
        <v>571</v>
      </c>
      <c r="C804" s="4">
        <v>770</v>
      </c>
      <c r="D804" s="5">
        <v>4</v>
      </c>
      <c r="E804" s="5">
        <v>9</v>
      </c>
      <c r="F804" s="6" t="s">
        <v>572</v>
      </c>
      <c r="G804" s="4">
        <v>0</v>
      </c>
      <c r="H804" s="7">
        <f t="shared" si="99"/>
        <v>31.2</v>
      </c>
      <c r="I804" s="7">
        <f t="shared" si="99"/>
        <v>31.2</v>
      </c>
    </row>
    <row r="805" spans="2:9" ht="25.5" x14ac:dyDescent="0.2">
      <c r="B805" s="3" t="s">
        <v>20</v>
      </c>
      <c r="C805" s="4">
        <v>770</v>
      </c>
      <c r="D805" s="5">
        <v>4</v>
      </c>
      <c r="E805" s="5">
        <v>9</v>
      </c>
      <c r="F805" s="6" t="s">
        <v>572</v>
      </c>
      <c r="G805" s="4" t="s">
        <v>21</v>
      </c>
      <c r="H805" s="7">
        <v>31.2</v>
      </c>
      <c r="I805" s="7">
        <v>31.2</v>
      </c>
    </row>
    <row r="806" spans="2:9" s="17" customFormat="1" x14ac:dyDescent="0.2">
      <c r="B806" s="3" t="s">
        <v>237</v>
      </c>
      <c r="C806" s="4">
        <v>770</v>
      </c>
      <c r="D806" s="5">
        <v>5</v>
      </c>
      <c r="E806" s="5">
        <v>0</v>
      </c>
      <c r="F806" s="6" t="s">
        <v>9</v>
      </c>
      <c r="G806" s="4">
        <v>0</v>
      </c>
      <c r="H806" s="7">
        <f t="shared" ref="H806:I809" si="100">H807</f>
        <v>384.73</v>
      </c>
      <c r="I806" s="7">
        <f t="shared" si="100"/>
        <v>283.95</v>
      </c>
    </row>
    <row r="807" spans="2:9" s="17" customFormat="1" x14ac:dyDescent="0.2">
      <c r="B807" s="3" t="s">
        <v>573</v>
      </c>
      <c r="C807" s="4">
        <v>770</v>
      </c>
      <c r="D807" s="5">
        <v>5</v>
      </c>
      <c r="E807" s="5">
        <v>3</v>
      </c>
      <c r="F807" s="6" t="s">
        <v>9</v>
      </c>
      <c r="G807" s="4">
        <v>0</v>
      </c>
      <c r="H807" s="7">
        <f t="shared" si="100"/>
        <v>384.73</v>
      </c>
      <c r="I807" s="7">
        <f t="shared" si="100"/>
        <v>283.95</v>
      </c>
    </row>
    <row r="808" spans="2:9" s="17" customFormat="1" ht="63.75" x14ac:dyDescent="0.2">
      <c r="B808" s="3" t="s">
        <v>35</v>
      </c>
      <c r="C808" s="4">
        <v>770</v>
      </c>
      <c r="D808" s="5">
        <v>5</v>
      </c>
      <c r="E808" s="5">
        <v>3</v>
      </c>
      <c r="F808" s="6" t="s">
        <v>36</v>
      </c>
      <c r="G808" s="4">
        <v>0</v>
      </c>
      <c r="H808" s="7">
        <f t="shared" si="100"/>
        <v>384.73</v>
      </c>
      <c r="I808" s="7">
        <f t="shared" si="100"/>
        <v>283.95</v>
      </c>
    </row>
    <row r="809" spans="2:9" s="17" customFormat="1" ht="38.25" x14ac:dyDescent="0.2">
      <c r="B809" s="3" t="s">
        <v>106</v>
      </c>
      <c r="C809" s="4">
        <v>770</v>
      </c>
      <c r="D809" s="5">
        <v>5</v>
      </c>
      <c r="E809" s="5">
        <v>3</v>
      </c>
      <c r="F809" s="6" t="s">
        <v>107</v>
      </c>
      <c r="G809" s="4">
        <v>0</v>
      </c>
      <c r="H809" s="7">
        <f t="shared" si="100"/>
        <v>384.73</v>
      </c>
      <c r="I809" s="7">
        <f t="shared" si="100"/>
        <v>283.95</v>
      </c>
    </row>
    <row r="810" spans="2:9" s="17" customFormat="1" ht="38.25" x14ac:dyDescent="0.2">
      <c r="B810" s="3" t="s">
        <v>108</v>
      </c>
      <c r="C810" s="4">
        <v>770</v>
      </c>
      <c r="D810" s="5">
        <v>5</v>
      </c>
      <c r="E810" s="5">
        <v>3</v>
      </c>
      <c r="F810" s="6" t="s">
        <v>109</v>
      </c>
      <c r="G810" s="4">
        <v>0</v>
      </c>
      <c r="H810" s="7">
        <f>H811+H813+H815+H817+H819+H821</f>
        <v>384.73</v>
      </c>
      <c r="I810" s="7">
        <f>I811+I813+I815+I817+I819+I821</f>
        <v>283.95</v>
      </c>
    </row>
    <row r="811" spans="2:9" s="17" customFormat="1" ht="25.5" x14ac:dyDescent="0.2">
      <c r="B811" s="3" t="s">
        <v>574</v>
      </c>
      <c r="C811" s="4">
        <v>770</v>
      </c>
      <c r="D811" s="5">
        <v>5</v>
      </c>
      <c r="E811" s="5">
        <v>3</v>
      </c>
      <c r="F811" s="6" t="s">
        <v>575</v>
      </c>
      <c r="G811" s="4">
        <v>0</v>
      </c>
      <c r="H811" s="7">
        <f>H812</f>
        <v>209.23</v>
      </c>
      <c r="I811" s="7">
        <f>I812</f>
        <v>159.22999999999999</v>
      </c>
    </row>
    <row r="812" spans="2:9" ht="25.5" x14ac:dyDescent="0.2">
      <c r="B812" s="3" t="s">
        <v>20</v>
      </c>
      <c r="C812" s="4">
        <v>770</v>
      </c>
      <c r="D812" s="5">
        <v>5</v>
      </c>
      <c r="E812" s="5">
        <v>3</v>
      </c>
      <c r="F812" s="6" t="s">
        <v>575</v>
      </c>
      <c r="G812" s="4" t="s">
        <v>21</v>
      </c>
      <c r="H812" s="7">
        <v>209.23</v>
      </c>
      <c r="I812" s="7">
        <v>159.22999999999999</v>
      </c>
    </row>
    <row r="813" spans="2:9" s="17" customFormat="1" x14ac:dyDescent="0.2">
      <c r="B813" s="3" t="s">
        <v>576</v>
      </c>
      <c r="C813" s="4">
        <v>770</v>
      </c>
      <c r="D813" s="5">
        <v>5</v>
      </c>
      <c r="E813" s="5">
        <v>3</v>
      </c>
      <c r="F813" s="6" t="s">
        <v>577</v>
      </c>
      <c r="G813" s="4">
        <v>0</v>
      </c>
      <c r="H813" s="7">
        <f>H814</f>
        <v>10.4</v>
      </c>
      <c r="I813" s="7">
        <f>I814</f>
        <v>10.4</v>
      </c>
    </row>
    <row r="814" spans="2:9" ht="25.5" x14ac:dyDescent="0.2">
      <c r="B814" s="3" t="s">
        <v>20</v>
      </c>
      <c r="C814" s="4">
        <v>770</v>
      </c>
      <c r="D814" s="5">
        <v>5</v>
      </c>
      <c r="E814" s="5">
        <v>3</v>
      </c>
      <c r="F814" s="6" t="s">
        <v>577</v>
      </c>
      <c r="G814" s="4" t="s">
        <v>21</v>
      </c>
      <c r="H814" s="7">
        <v>10.4</v>
      </c>
      <c r="I814" s="7">
        <v>10.4</v>
      </c>
    </row>
    <row r="815" spans="2:9" s="17" customFormat="1" x14ac:dyDescent="0.2">
      <c r="B815" s="3" t="s">
        <v>578</v>
      </c>
      <c r="C815" s="4">
        <v>770</v>
      </c>
      <c r="D815" s="5">
        <v>5</v>
      </c>
      <c r="E815" s="5">
        <v>3</v>
      </c>
      <c r="F815" s="6" t="s">
        <v>579</v>
      </c>
      <c r="G815" s="4">
        <v>0</v>
      </c>
      <c r="H815" s="7">
        <f>H816</f>
        <v>26</v>
      </c>
      <c r="I815" s="7">
        <f>I816</f>
        <v>26</v>
      </c>
    </row>
    <row r="816" spans="2:9" ht="25.5" x14ac:dyDescent="0.2">
      <c r="B816" s="3" t="s">
        <v>20</v>
      </c>
      <c r="C816" s="4">
        <v>770</v>
      </c>
      <c r="D816" s="5">
        <v>5</v>
      </c>
      <c r="E816" s="5">
        <v>3</v>
      </c>
      <c r="F816" s="6" t="s">
        <v>579</v>
      </c>
      <c r="G816" s="4" t="s">
        <v>21</v>
      </c>
      <c r="H816" s="7">
        <v>26</v>
      </c>
      <c r="I816" s="7">
        <v>26</v>
      </c>
    </row>
    <row r="817" spans="2:9" s="17" customFormat="1" ht="76.5" x14ac:dyDescent="0.2">
      <c r="B817" s="3" t="s">
        <v>580</v>
      </c>
      <c r="C817" s="4">
        <v>770</v>
      </c>
      <c r="D817" s="5">
        <v>5</v>
      </c>
      <c r="E817" s="5">
        <v>3</v>
      </c>
      <c r="F817" s="6" t="s">
        <v>581</v>
      </c>
      <c r="G817" s="4">
        <v>0</v>
      </c>
      <c r="H817" s="7">
        <f>H818</f>
        <v>8.68</v>
      </c>
      <c r="I817" s="7">
        <f>I818</f>
        <v>8.68</v>
      </c>
    </row>
    <row r="818" spans="2:9" ht="25.5" x14ac:dyDescent="0.2">
      <c r="B818" s="3" t="s">
        <v>20</v>
      </c>
      <c r="C818" s="4">
        <v>770</v>
      </c>
      <c r="D818" s="5">
        <v>5</v>
      </c>
      <c r="E818" s="5">
        <v>3</v>
      </c>
      <c r="F818" s="6" t="s">
        <v>581</v>
      </c>
      <c r="G818" s="4" t="s">
        <v>21</v>
      </c>
      <c r="H818" s="7">
        <v>8.68</v>
      </c>
      <c r="I818" s="7">
        <v>8.68</v>
      </c>
    </row>
    <row r="819" spans="2:9" s="17" customFormat="1" ht="25.5" x14ac:dyDescent="0.2">
      <c r="B819" s="3" t="s">
        <v>582</v>
      </c>
      <c r="C819" s="4">
        <v>770</v>
      </c>
      <c r="D819" s="5">
        <v>5</v>
      </c>
      <c r="E819" s="5">
        <v>3</v>
      </c>
      <c r="F819" s="6" t="s">
        <v>583</v>
      </c>
      <c r="G819" s="4">
        <v>0</v>
      </c>
      <c r="H819" s="7">
        <f>H820</f>
        <v>100</v>
      </c>
      <c r="I819" s="7">
        <f>I820</f>
        <v>50</v>
      </c>
    </row>
    <row r="820" spans="2:9" ht="25.5" x14ac:dyDescent="0.2">
      <c r="B820" s="3" t="s">
        <v>20</v>
      </c>
      <c r="C820" s="4">
        <v>770</v>
      </c>
      <c r="D820" s="5">
        <v>5</v>
      </c>
      <c r="E820" s="5">
        <v>3</v>
      </c>
      <c r="F820" s="6" t="s">
        <v>583</v>
      </c>
      <c r="G820" s="4" t="s">
        <v>21</v>
      </c>
      <c r="H820" s="7">
        <v>100</v>
      </c>
      <c r="I820" s="7">
        <v>50</v>
      </c>
    </row>
    <row r="821" spans="2:9" s="17" customFormat="1" ht="25.5" x14ac:dyDescent="0.2">
      <c r="B821" s="3" t="s">
        <v>595</v>
      </c>
      <c r="C821" s="4">
        <v>770</v>
      </c>
      <c r="D821" s="5">
        <v>5</v>
      </c>
      <c r="E821" s="5">
        <v>3</v>
      </c>
      <c r="F821" s="6" t="s">
        <v>596</v>
      </c>
      <c r="G821" s="4">
        <v>0</v>
      </c>
      <c r="H821" s="7">
        <f>H822</f>
        <v>30.42</v>
      </c>
      <c r="I821" s="7">
        <f>I822</f>
        <v>29.64</v>
      </c>
    </row>
    <row r="822" spans="2:9" ht="25.5" x14ac:dyDescent="0.2">
      <c r="B822" s="3" t="s">
        <v>20</v>
      </c>
      <c r="C822" s="4">
        <v>770</v>
      </c>
      <c r="D822" s="5">
        <v>5</v>
      </c>
      <c r="E822" s="5">
        <v>3</v>
      </c>
      <c r="F822" s="6" t="s">
        <v>596</v>
      </c>
      <c r="G822" s="4" t="s">
        <v>21</v>
      </c>
      <c r="H822" s="7">
        <v>30.42</v>
      </c>
      <c r="I822" s="7">
        <v>29.64</v>
      </c>
    </row>
    <row r="823" spans="2:9" ht="51" x14ac:dyDescent="0.2">
      <c r="B823" s="3" t="s">
        <v>597</v>
      </c>
      <c r="C823" s="4">
        <v>771</v>
      </c>
      <c r="D823" s="5">
        <v>0</v>
      </c>
      <c r="E823" s="5">
        <v>0</v>
      </c>
      <c r="F823" s="6" t="s">
        <v>9</v>
      </c>
      <c r="G823" s="4">
        <v>0</v>
      </c>
      <c r="H823" s="7">
        <f>H824+H851+H857+H870</f>
        <v>8640.84</v>
      </c>
      <c r="I823" s="7">
        <f>I824+I851+I857+I870</f>
        <v>8474.77</v>
      </c>
    </row>
    <row r="824" spans="2:9" s="17" customFormat="1" x14ac:dyDescent="0.2">
      <c r="B824" s="3" t="s">
        <v>10</v>
      </c>
      <c r="C824" s="4">
        <v>771</v>
      </c>
      <c r="D824" s="5">
        <v>1</v>
      </c>
      <c r="E824" s="5">
        <v>0</v>
      </c>
      <c r="F824" s="6" t="s">
        <v>9</v>
      </c>
      <c r="G824" s="4">
        <v>0</v>
      </c>
      <c r="H824" s="7">
        <f>H825+H838</f>
        <v>5578.7600000000011</v>
      </c>
      <c r="I824" s="7">
        <f>I825+I838</f>
        <v>5528.76</v>
      </c>
    </row>
    <row r="825" spans="2:9" s="17" customFormat="1" ht="51" x14ac:dyDescent="0.2">
      <c r="B825" s="3" t="s">
        <v>43</v>
      </c>
      <c r="C825" s="4">
        <v>771</v>
      </c>
      <c r="D825" s="5">
        <v>1</v>
      </c>
      <c r="E825" s="5">
        <v>4</v>
      </c>
      <c r="F825" s="6" t="s">
        <v>9</v>
      </c>
      <c r="G825" s="4">
        <v>0</v>
      </c>
      <c r="H825" s="7">
        <f t="shared" ref="H825:I826" si="101">H826</f>
        <v>5246.4900000000007</v>
      </c>
      <c r="I825" s="7">
        <f t="shared" si="101"/>
        <v>5246.4900000000007</v>
      </c>
    </row>
    <row r="826" spans="2:9" s="17" customFormat="1" ht="25.5" x14ac:dyDescent="0.2">
      <c r="B826" s="3" t="s">
        <v>12</v>
      </c>
      <c r="C826" s="4">
        <v>771</v>
      </c>
      <c r="D826" s="5">
        <v>1</v>
      </c>
      <c r="E826" s="5">
        <v>4</v>
      </c>
      <c r="F826" s="6" t="s">
        <v>13</v>
      </c>
      <c r="G826" s="4">
        <v>0</v>
      </c>
      <c r="H826" s="7">
        <f t="shared" si="101"/>
        <v>5246.4900000000007</v>
      </c>
      <c r="I826" s="7">
        <f t="shared" si="101"/>
        <v>5246.4900000000007</v>
      </c>
    </row>
    <row r="827" spans="2:9" s="17" customFormat="1" ht="38.25" x14ac:dyDescent="0.2">
      <c r="B827" s="3" t="s">
        <v>81</v>
      </c>
      <c r="C827" s="4">
        <v>771</v>
      </c>
      <c r="D827" s="5">
        <v>1</v>
      </c>
      <c r="E827" s="5">
        <v>4</v>
      </c>
      <c r="F827" s="6" t="s">
        <v>82</v>
      </c>
      <c r="G827" s="4">
        <v>0</v>
      </c>
      <c r="H827" s="7">
        <f>H828+H832+H834+H836</f>
        <v>5246.4900000000007</v>
      </c>
      <c r="I827" s="7">
        <f>I828+I832+I834+I836</f>
        <v>5246.4900000000007</v>
      </c>
    </row>
    <row r="828" spans="2:9" s="17" customFormat="1" ht="25.5" x14ac:dyDescent="0.2">
      <c r="B828" s="3" t="s">
        <v>16</v>
      </c>
      <c r="C828" s="4">
        <v>771</v>
      </c>
      <c r="D828" s="5">
        <v>1</v>
      </c>
      <c r="E828" s="5">
        <v>4</v>
      </c>
      <c r="F828" s="6" t="s">
        <v>547</v>
      </c>
      <c r="G828" s="4">
        <v>0</v>
      </c>
      <c r="H828" s="7">
        <f>H829+H830+H831</f>
        <v>1011.51</v>
      </c>
      <c r="I828" s="7">
        <f>I829+I830+I831</f>
        <v>1011.51</v>
      </c>
    </row>
    <row r="829" spans="2:9" ht="63.75" x14ac:dyDescent="0.2">
      <c r="B829" s="3" t="s">
        <v>18</v>
      </c>
      <c r="C829" s="4">
        <v>771</v>
      </c>
      <c r="D829" s="5">
        <v>1</v>
      </c>
      <c r="E829" s="5">
        <v>4</v>
      </c>
      <c r="F829" s="6" t="s">
        <v>547</v>
      </c>
      <c r="G829" s="4" t="s">
        <v>19</v>
      </c>
      <c r="H829" s="7">
        <v>145.82</v>
      </c>
      <c r="I829" s="7">
        <v>145.82</v>
      </c>
    </row>
    <row r="830" spans="2:9" ht="25.5" x14ac:dyDescent="0.2">
      <c r="B830" s="3" t="s">
        <v>20</v>
      </c>
      <c r="C830" s="4">
        <v>771</v>
      </c>
      <c r="D830" s="5">
        <v>1</v>
      </c>
      <c r="E830" s="5">
        <v>4</v>
      </c>
      <c r="F830" s="6" t="s">
        <v>547</v>
      </c>
      <c r="G830" s="4" t="s">
        <v>21</v>
      </c>
      <c r="H830" s="7">
        <v>690.71</v>
      </c>
      <c r="I830" s="7">
        <v>690.71</v>
      </c>
    </row>
    <row r="831" spans="2:9" x14ac:dyDescent="0.2">
      <c r="B831" s="3" t="s">
        <v>22</v>
      </c>
      <c r="C831" s="4">
        <v>771</v>
      </c>
      <c r="D831" s="5">
        <v>1</v>
      </c>
      <c r="E831" s="5">
        <v>4</v>
      </c>
      <c r="F831" s="6" t="s">
        <v>547</v>
      </c>
      <c r="G831" s="4" t="s">
        <v>23</v>
      </c>
      <c r="H831" s="7">
        <v>174.98</v>
      </c>
      <c r="I831" s="7">
        <v>174.98</v>
      </c>
    </row>
    <row r="832" spans="2:9" s="17" customFormat="1" ht="25.5" x14ac:dyDescent="0.2">
      <c r="B832" s="3" t="s">
        <v>24</v>
      </c>
      <c r="C832" s="4">
        <v>771</v>
      </c>
      <c r="D832" s="5">
        <v>1</v>
      </c>
      <c r="E832" s="5">
        <v>4</v>
      </c>
      <c r="F832" s="6" t="s">
        <v>548</v>
      </c>
      <c r="G832" s="4">
        <v>0</v>
      </c>
      <c r="H832" s="7">
        <f>H833</f>
        <v>4068.42</v>
      </c>
      <c r="I832" s="7">
        <f>I833</f>
        <v>4068.42</v>
      </c>
    </row>
    <row r="833" spans="2:9" ht="63.75" x14ac:dyDescent="0.2">
      <c r="B833" s="3" t="s">
        <v>18</v>
      </c>
      <c r="C833" s="4">
        <v>771</v>
      </c>
      <c r="D833" s="5">
        <v>1</v>
      </c>
      <c r="E833" s="5">
        <v>4</v>
      </c>
      <c r="F833" s="6" t="s">
        <v>548</v>
      </c>
      <c r="G833" s="4" t="s">
        <v>19</v>
      </c>
      <c r="H833" s="7">
        <v>4068.42</v>
      </c>
      <c r="I833" s="7">
        <v>4068.42</v>
      </c>
    </row>
    <row r="834" spans="2:9" s="17" customFormat="1" ht="63.75" x14ac:dyDescent="0.2">
      <c r="B834" s="3" t="s">
        <v>26</v>
      </c>
      <c r="C834" s="4">
        <v>771</v>
      </c>
      <c r="D834" s="5">
        <v>1</v>
      </c>
      <c r="E834" s="5">
        <v>4</v>
      </c>
      <c r="F834" s="6" t="s">
        <v>549</v>
      </c>
      <c r="G834" s="4">
        <v>0</v>
      </c>
      <c r="H834" s="7">
        <f>H835</f>
        <v>85.85</v>
      </c>
      <c r="I834" s="7">
        <f>I835</f>
        <v>85.85</v>
      </c>
    </row>
    <row r="835" spans="2:9" ht="25.5" x14ac:dyDescent="0.2">
      <c r="B835" s="3" t="s">
        <v>20</v>
      </c>
      <c r="C835" s="4">
        <v>771</v>
      </c>
      <c r="D835" s="5">
        <v>1</v>
      </c>
      <c r="E835" s="5">
        <v>4</v>
      </c>
      <c r="F835" s="6" t="s">
        <v>549</v>
      </c>
      <c r="G835" s="4" t="s">
        <v>21</v>
      </c>
      <c r="H835" s="7">
        <v>85.85</v>
      </c>
      <c r="I835" s="7">
        <v>85.85</v>
      </c>
    </row>
    <row r="836" spans="2:9" s="17" customFormat="1" ht="25.5" x14ac:dyDescent="0.2">
      <c r="B836" s="3" t="s">
        <v>28</v>
      </c>
      <c r="C836" s="4">
        <v>771</v>
      </c>
      <c r="D836" s="5">
        <v>1</v>
      </c>
      <c r="E836" s="5">
        <v>4</v>
      </c>
      <c r="F836" s="6" t="s">
        <v>550</v>
      </c>
      <c r="G836" s="4">
        <v>0</v>
      </c>
      <c r="H836" s="7">
        <f>H837</f>
        <v>80.709999999999994</v>
      </c>
      <c r="I836" s="7">
        <f>I837</f>
        <v>80.709999999999994</v>
      </c>
    </row>
    <row r="837" spans="2:9" ht="25.5" x14ac:dyDescent="0.2">
      <c r="B837" s="3" t="s">
        <v>20</v>
      </c>
      <c r="C837" s="4">
        <v>771</v>
      </c>
      <c r="D837" s="5">
        <v>1</v>
      </c>
      <c r="E837" s="5">
        <v>4</v>
      </c>
      <c r="F837" s="6" t="s">
        <v>550</v>
      </c>
      <c r="G837" s="4" t="s">
        <v>21</v>
      </c>
      <c r="H837" s="7">
        <v>80.709999999999994</v>
      </c>
      <c r="I837" s="7">
        <v>80.709999999999994</v>
      </c>
    </row>
    <row r="838" spans="2:9" s="17" customFormat="1" x14ac:dyDescent="0.2">
      <c r="B838" s="3" t="s">
        <v>30</v>
      </c>
      <c r="C838" s="4">
        <v>771</v>
      </c>
      <c r="D838" s="5">
        <v>1</v>
      </c>
      <c r="E838" s="5">
        <v>13</v>
      </c>
      <c r="F838" s="6" t="s">
        <v>9</v>
      </c>
      <c r="G838" s="4">
        <v>0</v>
      </c>
      <c r="H838" s="7">
        <f>H839+H845</f>
        <v>332.27000000000004</v>
      </c>
      <c r="I838" s="7">
        <f>I839+I845</f>
        <v>282.27</v>
      </c>
    </row>
    <row r="839" spans="2:9" s="17" customFormat="1" ht="76.5" x14ac:dyDescent="0.2">
      <c r="B839" s="3" t="s">
        <v>73</v>
      </c>
      <c r="C839" s="4">
        <v>771</v>
      </c>
      <c r="D839" s="5">
        <v>1</v>
      </c>
      <c r="E839" s="5">
        <v>13</v>
      </c>
      <c r="F839" s="6" t="s">
        <v>74</v>
      </c>
      <c r="G839" s="4">
        <v>0</v>
      </c>
      <c r="H839" s="7">
        <f t="shared" ref="H839:I841" si="102">H840</f>
        <v>50.6</v>
      </c>
      <c r="I839" s="7">
        <f t="shared" si="102"/>
        <v>50.6</v>
      </c>
    </row>
    <row r="840" spans="2:9" s="17" customFormat="1" ht="25.5" x14ac:dyDescent="0.2">
      <c r="B840" s="3" t="s">
        <v>75</v>
      </c>
      <c r="C840" s="4">
        <v>771</v>
      </c>
      <c r="D840" s="5">
        <v>1</v>
      </c>
      <c r="E840" s="5">
        <v>13</v>
      </c>
      <c r="F840" s="6" t="s">
        <v>76</v>
      </c>
      <c r="G840" s="4">
        <v>0</v>
      </c>
      <c r="H840" s="7">
        <f t="shared" si="102"/>
        <v>50.6</v>
      </c>
      <c r="I840" s="7">
        <f t="shared" si="102"/>
        <v>50.6</v>
      </c>
    </row>
    <row r="841" spans="2:9" s="17" customFormat="1" ht="51" x14ac:dyDescent="0.2">
      <c r="B841" s="3" t="s">
        <v>158</v>
      </c>
      <c r="C841" s="4">
        <v>771</v>
      </c>
      <c r="D841" s="5">
        <v>1</v>
      </c>
      <c r="E841" s="5">
        <v>13</v>
      </c>
      <c r="F841" s="6" t="s">
        <v>159</v>
      </c>
      <c r="G841" s="4">
        <v>0</v>
      </c>
      <c r="H841" s="7">
        <f t="shared" si="102"/>
        <v>50.6</v>
      </c>
      <c r="I841" s="7">
        <f t="shared" si="102"/>
        <v>50.6</v>
      </c>
    </row>
    <row r="842" spans="2:9" s="17" customFormat="1" ht="76.5" x14ac:dyDescent="0.2">
      <c r="B842" s="3" t="s">
        <v>551</v>
      </c>
      <c r="C842" s="4">
        <v>771</v>
      </c>
      <c r="D842" s="5">
        <v>1</v>
      </c>
      <c r="E842" s="5">
        <v>13</v>
      </c>
      <c r="F842" s="6" t="s">
        <v>552</v>
      </c>
      <c r="G842" s="4">
        <v>0</v>
      </c>
      <c r="H842" s="7">
        <f>H843+H844</f>
        <v>50.6</v>
      </c>
      <c r="I842" s="7">
        <f>I843+I844</f>
        <v>50.6</v>
      </c>
    </row>
    <row r="843" spans="2:9" ht="63.75" x14ac:dyDescent="0.2">
      <c r="B843" s="3" t="s">
        <v>18</v>
      </c>
      <c r="C843" s="4">
        <v>771</v>
      </c>
      <c r="D843" s="5">
        <v>1</v>
      </c>
      <c r="E843" s="5">
        <v>13</v>
      </c>
      <c r="F843" s="6" t="s">
        <v>552</v>
      </c>
      <c r="G843" s="4" t="s">
        <v>19</v>
      </c>
      <c r="H843" s="7">
        <v>44.1</v>
      </c>
      <c r="I843" s="7">
        <v>44.1</v>
      </c>
    </row>
    <row r="844" spans="2:9" ht="25.5" x14ac:dyDescent="0.2">
      <c r="B844" s="3" t="s">
        <v>20</v>
      </c>
      <c r="C844" s="4">
        <v>771</v>
      </c>
      <c r="D844" s="5">
        <v>1</v>
      </c>
      <c r="E844" s="5">
        <v>13</v>
      </c>
      <c r="F844" s="6" t="s">
        <v>552</v>
      </c>
      <c r="G844" s="4" t="s">
        <v>21</v>
      </c>
      <c r="H844" s="7">
        <v>6.5</v>
      </c>
      <c r="I844" s="7">
        <v>6.5</v>
      </c>
    </row>
    <row r="845" spans="2:9" s="17" customFormat="1" ht="25.5" x14ac:dyDescent="0.2">
      <c r="B845" s="3" t="s">
        <v>12</v>
      </c>
      <c r="C845" s="4">
        <v>771</v>
      </c>
      <c r="D845" s="5">
        <v>1</v>
      </c>
      <c r="E845" s="5">
        <v>13</v>
      </c>
      <c r="F845" s="6" t="s">
        <v>13</v>
      </c>
      <c r="G845" s="4">
        <v>0</v>
      </c>
      <c r="H845" s="7">
        <f>H846</f>
        <v>281.67</v>
      </c>
      <c r="I845" s="7">
        <f>I846</f>
        <v>231.67</v>
      </c>
    </row>
    <row r="846" spans="2:9" s="17" customFormat="1" ht="38.25" x14ac:dyDescent="0.2">
      <c r="B846" s="3" t="s">
        <v>81</v>
      </c>
      <c r="C846" s="4">
        <v>771</v>
      </c>
      <c r="D846" s="5">
        <v>1</v>
      </c>
      <c r="E846" s="5">
        <v>13</v>
      </c>
      <c r="F846" s="6" t="s">
        <v>82</v>
      </c>
      <c r="G846" s="4">
        <v>0</v>
      </c>
      <c r="H846" s="7">
        <f>H847+H849</f>
        <v>281.67</v>
      </c>
      <c r="I846" s="7">
        <f>I847+I849</f>
        <v>231.67</v>
      </c>
    </row>
    <row r="847" spans="2:9" s="17" customFormat="1" ht="38.25" x14ac:dyDescent="0.2">
      <c r="B847" s="3" t="s">
        <v>31</v>
      </c>
      <c r="C847" s="4">
        <v>771</v>
      </c>
      <c r="D847" s="5">
        <v>1</v>
      </c>
      <c r="E847" s="5">
        <v>13</v>
      </c>
      <c r="F847" s="6" t="s">
        <v>553</v>
      </c>
      <c r="G847" s="4">
        <v>0</v>
      </c>
      <c r="H847" s="7">
        <f>H848</f>
        <v>16.54</v>
      </c>
      <c r="I847" s="7">
        <f>I848</f>
        <v>16.54</v>
      </c>
    </row>
    <row r="848" spans="2:9" ht="25.5" x14ac:dyDescent="0.2">
      <c r="B848" s="3" t="s">
        <v>20</v>
      </c>
      <c r="C848" s="4">
        <v>771</v>
      </c>
      <c r="D848" s="5">
        <v>1</v>
      </c>
      <c r="E848" s="5">
        <v>13</v>
      </c>
      <c r="F848" s="6" t="s">
        <v>553</v>
      </c>
      <c r="G848" s="4" t="s">
        <v>21</v>
      </c>
      <c r="H848" s="7">
        <v>16.54</v>
      </c>
      <c r="I848" s="7">
        <v>16.54</v>
      </c>
    </row>
    <row r="849" spans="2:9" s="17" customFormat="1" ht="25.5" x14ac:dyDescent="0.2">
      <c r="B849" s="3" t="s">
        <v>28</v>
      </c>
      <c r="C849" s="4">
        <v>771</v>
      </c>
      <c r="D849" s="5">
        <v>1</v>
      </c>
      <c r="E849" s="5">
        <v>13</v>
      </c>
      <c r="F849" s="6" t="s">
        <v>550</v>
      </c>
      <c r="G849" s="4">
        <v>0</v>
      </c>
      <c r="H849" s="7">
        <f>H850</f>
        <v>265.13</v>
      </c>
      <c r="I849" s="7">
        <f>I850</f>
        <v>215.13</v>
      </c>
    </row>
    <row r="850" spans="2:9" ht="25.5" x14ac:dyDescent="0.2">
      <c r="B850" s="3" t="s">
        <v>20</v>
      </c>
      <c r="C850" s="4">
        <v>771</v>
      </c>
      <c r="D850" s="5">
        <v>1</v>
      </c>
      <c r="E850" s="5">
        <v>13</v>
      </c>
      <c r="F850" s="6" t="s">
        <v>550</v>
      </c>
      <c r="G850" s="4" t="s">
        <v>21</v>
      </c>
      <c r="H850" s="7">
        <v>265.13</v>
      </c>
      <c r="I850" s="7">
        <v>215.13</v>
      </c>
    </row>
    <row r="851" spans="2:9" s="17" customFormat="1" x14ac:dyDescent="0.2">
      <c r="B851" s="3" t="s">
        <v>556</v>
      </c>
      <c r="C851" s="4">
        <v>771</v>
      </c>
      <c r="D851" s="5">
        <v>2</v>
      </c>
      <c r="E851" s="5">
        <v>0</v>
      </c>
      <c r="F851" s="6" t="s">
        <v>9</v>
      </c>
      <c r="G851" s="4">
        <v>0</v>
      </c>
      <c r="H851" s="7">
        <f t="shared" ref="H851:I855" si="103">H852</f>
        <v>351.33</v>
      </c>
      <c r="I851" s="7">
        <f t="shared" si="103"/>
        <v>363.81</v>
      </c>
    </row>
    <row r="852" spans="2:9" s="17" customFormat="1" x14ac:dyDescent="0.2">
      <c r="B852" s="3" t="s">
        <v>557</v>
      </c>
      <c r="C852" s="4">
        <v>771</v>
      </c>
      <c r="D852" s="5">
        <v>2</v>
      </c>
      <c r="E852" s="5">
        <v>3</v>
      </c>
      <c r="F852" s="6" t="s">
        <v>9</v>
      </c>
      <c r="G852" s="4">
        <v>0</v>
      </c>
      <c r="H852" s="7">
        <f t="shared" si="103"/>
        <v>351.33</v>
      </c>
      <c r="I852" s="7">
        <f t="shared" si="103"/>
        <v>363.81</v>
      </c>
    </row>
    <row r="853" spans="2:9" s="17" customFormat="1" ht="25.5" x14ac:dyDescent="0.2">
      <c r="B853" s="3" t="s">
        <v>12</v>
      </c>
      <c r="C853" s="4">
        <v>771</v>
      </c>
      <c r="D853" s="5">
        <v>2</v>
      </c>
      <c r="E853" s="5">
        <v>3</v>
      </c>
      <c r="F853" s="6" t="s">
        <v>13</v>
      </c>
      <c r="G853" s="4">
        <v>0</v>
      </c>
      <c r="H853" s="7">
        <f t="shared" si="103"/>
        <v>351.33</v>
      </c>
      <c r="I853" s="7">
        <f t="shared" si="103"/>
        <v>363.81</v>
      </c>
    </row>
    <row r="854" spans="2:9" s="17" customFormat="1" ht="38.25" x14ac:dyDescent="0.2">
      <c r="B854" s="3" t="s">
        <v>81</v>
      </c>
      <c r="C854" s="4">
        <v>771</v>
      </c>
      <c r="D854" s="5">
        <v>2</v>
      </c>
      <c r="E854" s="5">
        <v>3</v>
      </c>
      <c r="F854" s="6" t="s">
        <v>82</v>
      </c>
      <c r="G854" s="4">
        <v>0</v>
      </c>
      <c r="H854" s="7">
        <f t="shared" si="103"/>
        <v>351.33</v>
      </c>
      <c r="I854" s="7">
        <f t="shared" si="103"/>
        <v>363.81</v>
      </c>
    </row>
    <row r="855" spans="2:9" s="17" customFormat="1" ht="38.25" x14ac:dyDescent="0.2">
      <c r="B855" s="3" t="s">
        <v>558</v>
      </c>
      <c r="C855" s="4">
        <v>771</v>
      </c>
      <c r="D855" s="5">
        <v>2</v>
      </c>
      <c r="E855" s="5">
        <v>3</v>
      </c>
      <c r="F855" s="6" t="s">
        <v>559</v>
      </c>
      <c r="G855" s="4">
        <v>0</v>
      </c>
      <c r="H855" s="7">
        <f t="shared" si="103"/>
        <v>351.33</v>
      </c>
      <c r="I855" s="7">
        <f t="shared" si="103"/>
        <v>363.81</v>
      </c>
    </row>
    <row r="856" spans="2:9" ht="63.75" x14ac:dyDescent="0.2">
      <c r="B856" s="3" t="s">
        <v>18</v>
      </c>
      <c r="C856" s="4">
        <v>771</v>
      </c>
      <c r="D856" s="5">
        <v>2</v>
      </c>
      <c r="E856" s="5">
        <v>3</v>
      </c>
      <c r="F856" s="6" t="s">
        <v>559</v>
      </c>
      <c r="G856" s="4" t="s">
        <v>19</v>
      </c>
      <c r="H856" s="7">
        <v>351.33</v>
      </c>
      <c r="I856" s="7">
        <v>363.81</v>
      </c>
    </row>
    <row r="857" spans="2:9" s="17" customFormat="1" x14ac:dyDescent="0.2">
      <c r="B857" s="3" t="s">
        <v>219</v>
      </c>
      <c r="C857" s="4">
        <v>771</v>
      </c>
      <c r="D857" s="5">
        <v>4</v>
      </c>
      <c r="E857" s="5">
        <v>0</v>
      </c>
      <c r="F857" s="6" t="s">
        <v>9</v>
      </c>
      <c r="G857" s="4">
        <v>0</v>
      </c>
      <c r="H857" s="7">
        <f t="shared" ref="H857:I860" si="104">H858</f>
        <v>1296.9099999999999</v>
      </c>
      <c r="I857" s="7">
        <f t="shared" si="104"/>
        <v>1296.9099999999999</v>
      </c>
    </row>
    <row r="858" spans="2:9" s="17" customFormat="1" x14ac:dyDescent="0.2">
      <c r="B858" s="3" t="s">
        <v>560</v>
      </c>
      <c r="C858" s="4">
        <v>771</v>
      </c>
      <c r="D858" s="5">
        <v>4</v>
      </c>
      <c r="E858" s="5">
        <v>9</v>
      </c>
      <c r="F858" s="6" t="s">
        <v>9</v>
      </c>
      <c r="G858" s="4">
        <v>0</v>
      </c>
      <c r="H858" s="7">
        <f>H859+H866</f>
        <v>1296.9099999999999</v>
      </c>
      <c r="I858" s="7">
        <f>I859+I866</f>
        <v>1296.9099999999999</v>
      </c>
    </row>
    <row r="859" spans="2:9" s="17" customFormat="1" ht="63.75" x14ac:dyDescent="0.2">
      <c r="B859" s="3" t="s">
        <v>35</v>
      </c>
      <c r="C859" s="4">
        <v>771</v>
      </c>
      <c r="D859" s="5">
        <v>4</v>
      </c>
      <c r="E859" s="5">
        <v>9</v>
      </c>
      <c r="F859" s="6" t="s">
        <v>36</v>
      </c>
      <c r="G859" s="4">
        <v>0</v>
      </c>
      <c r="H859" s="7">
        <f t="shared" si="104"/>
        <v>1116.9099999999999</v>
      </c>
      <c r="I859" s="7">
        <f t="shared" si="104"/>
        <v>1116.9099999999999</v>
      </c>
    </row>
    <row r="860" spans="2:9" s="17" customFormat="1" ht="51" x14ac:dyDescent="0.2">
      <c r="B860" s="3" t="s">
        <v>561</v>
      </c>
      <c r="C860" s="4">
        <v>771</v>
      </c>
      <c r="D860" s="5">
        <v>4</v>
      </c>
      <c r="E860" s="5">
        <v>9</v>
      </c>
      <c r="F860" s="6" t="s">
        <v>562</v>
      </c>
      <c r="G860" s="4">
        <v>0</v>
      </c>
      <c r="H860" s="7">
        <f t="shared" si="104"/>
        <v>1116.9099999999999</v>
      </c>
      <c r="I860" s="7">
        <f t="shared" si="104"/>
        <v>1116.9099999999999</v>
      </c>
    </row>
    <row r="861" spans="2:9" s="17" customFormat="1" ht="25.5" x14ac:dyDescent="0.2">
      <c r="B861" s="3" t="s">
        <v>563</v>
      </c>
      <c r="C861" s="4">
        <v>771</v>
      </c>
      <c r="D861" s="5">
        <v>4</v>
      </c>
      <c r="E861" s="5">
        <v>9</v>
      </c>
      <c r="F861" s="6" t="s">
        <v>564</v>
      </c>
      <c r="G861" s="4">
        <v>0</v>
      </c>
      <c r="H861" s="7">
        <f>H862+H864</f>
        <v>1116.9099999999999</v>
      </c>
      <c r="I861" s="7">
        <f>I862+I864</f>
        <v>1116.9099999999999</v>
      </c>
    </row>
    <row r="862" spans="2:9" s="17" customFormat="1" ht="25.5" x14ac:dyDescent="0.2">
      <c r="B862" s="3" t="s">
        <v>565</v>
      </c>
      <c r="C862" s="4">
        <v>771</v>
      </c>
      <c r="D862" s="5">
        <v>4</v>
      </c>
      <c r="E862" s="5">
        <v>9</v>
      </c>
      <c r="F862" s="6" t="s">
        <v>566</v>
      </c>
      <c r="G862" s="4">
        <v>0</v>
      </c>
      <c r="H862" s="7">
        <f>H863</f>
        <v>1107.81</v>
      </c>
      <c r="I862" s="7">
        <f>I863</f>
        <v>1107.81</v>
      </c>
    </row>
    <row r="863" spans="2:9" ht="25.5" x14ac:dyDescent="0.2">
      <c r="B863" s="3" t="s">
        <v>20</v>
      </c>
      <c r="C863" s="4">
        <v>771</v>
      </c>
      <c r="D863" s="5">
        <v>4</v>
      </c>
      <c r="E863" s="5">
        <v>9</v>
      </c>
      <c r="F863" s="6" t="s">
        <v>566</v>
      </c>
      <c r="G863" s="4" t="s">
        <v>21</v>
      </c>
      <c r="H863" s="7">
        <v>1107.81</v>
      </c>
      <c r="I863" s="7">
        <v>1107.81</v>
      </c>
    </row>
    <row r="864" spans="2:9" s="17" customFormat="1" ht="25.5" x14ac:dyDescent="0.2">
      <c r="B864" s="3" t="s">
        <v>569</v>
      </c>
      <c r="C864" s="4">
        <v>771</v>
      </c>
      <c r="D864" s="5">
        <v>4</v>
      </c>
      <c r="E864" s="5">
        <v>9</v>
      </c>
      <c r="F864" s="6" t="s">
        <v>570</v>
      </c>
      <c r="G864" s="4">
        <v>0</v>
      </c>
      <c r="H864" s="7">
        <f>H865</f>
        <v>9.1</v>
      </c>
      <c r="I864" s="7">
        <f>I865</f>
        <v>9.1</v>
      </c>
    </row>
    <row r="865" spans="2:9" ht="25.5" x14ac:dyDescent="0.2">
      <c r="B865" s="3" t="s">
        <v>20</v>
      </c>
      <c r="C865" s="4">
        <v>771</v>
      </c>
      <c r="D865" s="5">
        <v>4</v>
      </c>
      <c r="E865" s="5">
        <v>9</v>
      </c>
      <c r="F865" s="6" t="s">
        <v>570</v>
      </c>
      <c r="G865" s="4" t="s">
        <v>21</v>
      </c>
      <c r="H865" s="7">
        <v>9.1</v>
      </c>
      <c r="I865" s="7">
        <v>9.1</v>
      </c>
    </row>
    <row r="866" spans="2:9" s="17" customFormat="1" ht="25.5" x14ac:dyDescent="0.2">
      <c r="B866" s="3" t="s">
        <v>12</v>
      </c>
      <c r="C866" s="4">
        <v>771</v>
      </c>
      <c r="D866" s="5">
        <v>4</v>
      </c>
      <c r="E866" s="5">
        <v>9</v>
      </c>
      <c r="F866" s="6" t="s">
        <v>13</v>
      </c>
      <c r="G866" s="4">
        <v>0</v>
      </c>
      <c r="H866" s="7">
        <f t="shared" ref="H866:I868" si="105">H867</f>
        <v>180</v>
      </c>
      <c r="I866" s="7">
        <f t="shared" si="105"/>
        <v>180</v>
      </c>
    </row>
    <row r="867" spans="2:9" s="17" customFormat="1" ht="38.25" x14ac:dyDescent="0.2">
      <c r="B867" s="3" t="s">
        <v>81</v>
      </c>
      <c r="C867" s="4">
        <v>771</v>
      </c>
      <c r="D867" s="5">
        <v>4</v>
      </c>
      <c r="E867" s="5">
        <v>9</v>
      </c>
      <c r="F867" s="6" t="s">
        <v>82</v>
      </c>
      <c r="G867" s="4">
        <v>0</v>
      </c>
      <c r="H867" s="7">
        <f t="shared" si="105"/>
        <v>180</v>
      </c>
      <c r="I867" s="7">
        <f t="shared" si="105"/>
        <v>180</v>
      </c>
    </row>
    <row r="868" spans="2:9" s="17" customFormat="1" ht="25.5" x14ac:dyDescent="0.2">
      <c r="B868" s="3" t="s">
        <v>571</v>
      </c>
      <c r="C868" s="4">
        <v>771</v>
      </c>
      <c r="D868" s="5">
        <v>4</v>
      </c>
      <c r="E868" s="5">
        <v>9</v>
      </c>
      <c r="F868" s="6" t="s">
        <v>572</v>
      </c>
      <c r="G868" s="4">
        <v>0</v>
      </c>
      <c r="H868" s="7">
        <f t="shared" si="105"/>
        <v>180</v>
      </c>
      <c r="I868" s="7">
        <f t="shared" si="105"/>
        <v>180</v>
      </c>
    </row>
    <row r="869" spans="2:9" ht="25.5" x14ac:dyDescent="0.2">
      <c r="B869" s="3" t="s">
        <v>20</v>
      </c>
      <c r="C869" s="4">
        <v>771</v>
      </c>
      <c r="D869" s="5">
        <v>4</v>
      </c>
      <c r="E869" s="5">
        <v>9</v>
      </c>
      <c r="F869" s="6" t="s">
        <v>572</v>
      </c>
      <c r="G869" s="4" t="s">
        <v>21</v>
      </c>
      <c r="H869" s="7">
        <v>180</v>
      </c>
      <c r="I869" s="7">
        <v>180</v>
      </c>
    </row>
    <row r="870" spans="2:9" s="17" customFormat="1" x14ac:dyDescent="0.2">
      <c r="B870" s="3" t="s">
        <v>237</v>
      </c>
      <c r="C870" s="4">
        <v>771</v>
      </c>
      <c r="D870" s="5">
        <v>5</v>
      </c>
      <c r="E870" s="5">
        <v>0</v>
      </c>
      <c r="F870" s="6" t="s">
        <v>9</v>
      </c>
      <c r="G870" s="4">
        <v>0</v>
      </c>
      <c r="H870" s="7">
        <f>H871</f>
        <v>1413.84</v>
      </c>
      <c r="I870" s="7">
        <f>I871</f>
        <v>1285.2900000000002</v>
      </c>
    </row>
    <row r="871" spans="2:9" s="17" customFormat="1" x14ac:dyDescent="0.2">
      <c r="B871" s="3" t="s">
        <v>573</v>
      </c>
      <c r="C871" s="4">
        <v>771</v>
      </c>
      <c r="D871" s="5">
        <v>5</v>
      </c>
      <c r="E871" s="5">
        <v>3</v>
      </c>
      <c r="F871" s="6" t="s">
        <v>9</v>
      </c>
      <c r="G871" s="4">
        <v>0</v>
      </c>
      <c r="H871" s="7">
        <f>H872+H887</f>
        <v>1413.84</v>
      </c>
      <c r="I871" s="7">
        <f>I872+I887</f>
        <v>1285.2900000000002</v>
      </c>
    </row>
    <row r="872" spans="2:9" s="17" customFormat="1" ht="63.75" x14ac:dyDescent="0.2">
      <c r="B872" s="3" t="s">
        <v>35</v>
      </c>
      <c r="C872" s="4">
        <v>771</v>
      </c>
      <c r="D872" s="5">
        <v>5</v>
      </c>
      <c r="E872" s="5">
        <v>3</v>
      </c>
      <c r="F872" s="6" t="s">
        <v>36</v>
      </c>
      <c r="G872" s="4">
        <v>0</v>
      </c>
      <c r="H872" s="7">
        <f t="shared" ref="H872:I873" si="106">H873</f>
        <v>1353.84</v>
      </c>
      <c r="I872" s="7">
        <f t="shared" si="106"/>
        <v>1225.2900000000002</v>
      </c>
    </row>
    <row r="873" spans="2:9" s="17" customFormat="1" ht="38.25" x14ac:dyDescent="0.2">
      <c r="B873" s="3" t="s">
        <v>106</v>
      </c>
      <c r="C873" s="4">
        <v>771</v>
      </c>
      <c r="D873" s="5">
        <v>5</v>
      </c>
      <c r="E873" s="5">
        <v>3</v>
      </c>
      <c r="F873" s="6" t="s">
        <v>107</v>
      </c>
      <c r="G873" s="4">
        <v>0</v>
      </c>
      <c r="H873" s="7">
        <f t="shared" si="106"/>
        <v>1353.84</v>
      </c>
      <c r="I873" s="7">
        <f t="shared" si="106"/>
        <v>1225.2900000000002</v>
      </c>
    </row>
    <row r="874" spans="2:9" s="17" customFormat="1" ht="38.25" x14ac:dyDescent="0.2">
      <c r="B874" s="3" t="s">
        <v>108</v>
      </c>
      <c r="C874" s="4">
        <v>771</v>
      </c>
      <c r="D874" s="5">
        <v>5</v>
      </c>
      <c r="E874" s="5">
        <v>3</v>
      </c>
      <c r="F874" s="6" t="s">
        <v>109</v>
      </c>
      <c r="G874" s="4">
        <v>0</v>
      </c>
      <c r="H874" s="7">
        <f t="shared" ref="H874:I874" si="107">H875+H877+H879+H881+H883+H885</f>
        <v>1353.84</v>
      </c>
      <c r="I874" s="7">
        <f t="shared" si="107"/>
        <v>1225.2900000000002</v>
      </c>
    </row>
    <row r="875" spans="2:9" s="17" customFormat="1" ht="25.5" x14ac:dyDescent="0.2">
      <c r="B875" s="3" t="s">
        <v>574</v>
      </c>
      <c r="C875" s="4">
        <v>771</v>
      </c>
      <c r="D875" s="5">
        <v>5</v>
      </c>
      <c r="E875" s="5">
        <v>3</v>
      </c>
      <c r="F875" s="6" t="s">
        <v>575</v>
      </c>
      <c r="G875" s="4">
        <v>0</v>
      </c>
      <c r="H875" s="7">
        <f>H876</f>
        <v>773.95</v>
      </c>
      <c r="I875" s="7">
        <f>I876</f>
        <v>649.98</v>
      </c>
    </row>
    <row r="876" spans="2:9" ht="25.5" x14ac:dyDescent="0.2">
      <c r="B876" s="3" t="s">
        <v>20</v>
      </c>
      <c r="C876" s="4">
        <v>771</v>
      </c>
      <c r="D876" s="5">
        <v>5</v>
      </c>
      <c r="E876" s="5">
        <v>3</v>
      </c>
      <c r="F876" s="6" t="s">
        <v>575</v>
      </c>
      <c r="G876" s="4" t="s">
        <v>21</v>
      </c>
      <c r="H876" s="7">
        <v>773.95</v>
      </c>
      <c r="I876" s="7">
        <v>649.98</v>
      </c>
    </row>
    <row r="877" spans="2:9" s="17" customFormat="1" x14ac:dyDescent="0.2">
      <c r="B877" s="3" t="s">
        <v>576</v>
      </c>
      <c r="C877" s="4">
        <v>771</v>
      </c>
      <c r="D877" s="5">
        <v>5</v>
      </c>
      <c r="E877" s="5">
        <v>3</v>
      </c>
      <c r="F877" s="6" t="s">
        <v>577</v>
      </c>
      <c r="G877" s="4">
        <v>0</v>
      </c>
      <c r="H877" s="7">
        <f>H878</f>
        <v>100</v>
      </c>
      <c r="I877" s="7">
        <f>I878</f>
        <v>100</v>
      </c>
    </row>
    <row r="878" spans="2:9" ht="25.5" x14ac:dyDescent="0.2">
      <c r="B878" s="3" t="s">
        <v>20</v>
      </c>
      <c r="C878" s="4">
        <v>771</v>
      </c>
      <c r="D878" s="5">
        <v>5</v>
      </c>
      <c r="E878" s="5">
        <v>3</v>
      </c>
      <c r="F878" s="6" t="s">
        <v>577</v>
      </c>
      <c r="G878" s="4" t="s">
        <v>21</v>
      </c>
      <c r="H878" s="7">
        <v>100</v>
      </c>
      <c r="I878" s="7">
        <v>100</v>
      </c>
    </row>
    <row r="879" spans="2:9" s="17" customFormat="1" x14ac:dyDescent="0.2">
      <c r="B879" s="3" t="s">
        <v>578</v>
      </c>
      <c r="C879" s="4">
        <v>771</v>
      </c>
      <c r="D879" s="5">
        <v>5</v>
      </c>
      <c r="E879" s="5">
        <v>3</v>
      </c>
      <c r="F879" s="6" t="s">
        <v>579</v>
      </c>
      <c r="G879" s="4">
        <v>0</v>
      </c>
      <c r="H879" s="7">
        <f>H880</f>
        <v>100</v>
      </c>
      <c r="I879" s="7">
        <f>I880</f>
        <v>100</v>
      </c>
    </row>
    <row r="880" spans="2:9" ht="25.5" x14ac:dyDescent="0.2">
      <c r="B880" s="3" t="s">
        <v>20</v>
      </c>
      <c r="C880" s="4">
        <v>771</v>
      </c>
      <c r="D880" s="5">
        <v>5</v>
      </c>
      <c r="E880" s="5">
        <v>3</v>
      </c>
      <c r="F880" s="6" t="s">
        <v>579</v>
      </c>
      <c r="G880" s="4" t="s">
        <v>21</v>
      </c>
      <c r="H880" s="7">
        <v>100</v>
      </c>
      <c r="I880" s="7">
        <v>100</v>
      </c>
    </row>
    <row r="881" spans="2:9" s="17" customFormat="1" ht="76.5" x14ac:dyDescent="0.2">
      <c r="B881" s="3" t="s">
        <v>580</v>
      </c>
      <c r="C881" s="4">
        <v>771</v>
      </c>
      <c r="D881" s="5">
        <v>5</v>
      </c>
      <c r="E881" s="5">
        <v>3</v>
      </c>
      <c r="F881" s="6" t="s">
        <v>581</v>
      </c>
      <c r="G881" s="4">
        <v>0</v>
      </c>
      <c r="H881" s="7">
        <f>H882</f>
        <v>65.930000000000007</v>
      </c>
      <c r="I881" s="7">
        <f>I882</f>
        <v>65.930000000000007</v>
      </c>
    </row>
    <row r="882" spans="2:9" ht="25.5" x14ac:dyDescent="0.2">
      <c r="B882" s="3" t="s">
        <v>20</v>
      </c>
      <c r="C882" s="4">
        <v>771</v>
      </c>
      <c r="D882" s="5">
        <v>5</v>
      </c>
      <c r="E882" s="5">
        <v>3</v>
      </c>
      <c r="F882" s="6" t="s">
        <v>581</v>
      </c>
      <c r="G882" s="4" t="s">
        <v>21</v>
      </c>
      <c r="H882" s="7">
        <v>65.930000000000007</v>
      </c>
      <c r="I882" s="7">
        <v>65.930000000000007</v>
      </c>
    </row>
    <row r="883" spans="2:9" s="17" customFormat="1" ht="25.5" x14ac:dyDescent="0.2">
      <c r="B883" s="3" t="s">
        <v>582</v>
      </c>
      <c r="C883" s="4">
        <v>771</v>
      </c>
      <c r="D883" s="5">
        <v>5</v>
      </c>
      <c r="E883" s="5">
        <v>3</v>
      </c>
      <c r="F883" s="6" t="s">
        <v>583</v>
      </c>
      <c r="G883" s="4">
        <v>0</v>
      </c>
      <c r="H883" s="7">
        <f>H884</f>
        <v>135.63999999999999</v>
      </c>
      <c r="I883" s="7">
        <f>I884</f>
        <v>135.63999999999999</v>
      </c>
    </row>
    <row r="884" spans="2:9" ht="25.5" x14ac:dyDescent="0.2">
      <c r="B884" s="3" t="s">
        <v>20</v>
      </c>
      <c r="C884" s="4">
        <v>771</v>
      </c>
      <c r="D884" s="5">
        <v>5</v>
      </c>
      <c r="E884" s="5">
        <v>3</v>
      </c>
      <c r="F884" s="6" t="s">
        <v>583</v>
      </c>
      <c r="G884" s="4" t="s">
        <v>21</v>
      </c>
      <c r="H884" s="7">
        <v>135.63999999999999</v>
      </c>
      <c r="I884" s="7">
        <v>135.63999999999999</v>
      </c>
    </row>
    <row r="885" spans="2:9" s="17" customFormat="1" ht="25.5" x14ac:dyDescent="0.2">
      <c r="B885" s="3" t="s">
        <v>595</v>
      </c>
      <c r="C885" s="4">
        <v>771</v>
      </c>
      <c r="D885" s="5">
        <v>5</v>
      </c>
      <c r="E885" s="5">
        <v>3</v>
      </c>
      <c r="F885" s="6" t="s">
        <v>596</v>
      </c>
      <c r="G885" s="4">
        <v>0</v>
      </c>
      <c r="H885" s="7">
        <f>H886</f>
        <v>178.32</v>
      </c>
      <c r="I885" s="7">
        <f>I886</f>
        <v>173.74</v>
      </c>
    </row>
    <row r="886" spans="2:9" ht="25.5" x14ac:dyDescent="0.2">
      <c r="B886" s="3" t="s">
        <v>20</v>
      </c>
      <c r="C886" s="4">
        <v>771</v>
      </c>
      <c r="D886" s="5">
        <v>5</v>
      </c>
      <c r="E886" s="5">
        <v>3</v>
      </c>
      <c r="F886" s="6" t="s">
        <v>596</v>
      </c>
      <c r="G886" s="4" t="s">
        <v>21</v>
      </c>
      <c r="H886" s="7">
        <v>178.32</v>
      </c>
      <c r="I886" s="7">
        <v>173.74</v>
      </c>
    </row>
    <row r="887" spans="2:9" s="17" customFormat="1" ht="25.5" x14ac:dyDescent="0.2">
      <c r="B887" s="3" t="s">
        <v>12</v>
      </c>
      <c r="C887" s="4">
        <v>771</v>
      </c>
      <c r="D887" s="5">
        <v>5</v>
      </c>
      <c r="E887" s="5">
        <v>3</v>
      </c>
      <c r="F887" s="6" t="s">
        <v>13</v>
      </c>
      <c r="G887" s="4">
        <v>0</v>
      </c>
      <c r="H887" s="7">
        <f t="shared" ref="H887:I889" si="108">H888</f>
        <v>60</v>
      </c>
      <c r="I887" s="7">
        <f t="shared" si="108"/>
        <v>60</v>
      </c>
    </row>
    <row r="888" spans="2:9" s="17" customFormat="1" ht="38.25" x14ac:dyDescent="0.2">
      <c r="B888" s="3" t="s">
        <v>81</v>
      </c>
      <c r="C888" s="4">
        <v>771</v>
      </c>
      <c r="D888" s="5">
        <v>5</v>
      </c>
      <c r="E888" s="5">
        <v>3</v>
      </c>
      <c r="F888" s="6" t="s">
        <v>82</v>
      </c>
      <c r="G888" s="4">
        <v>0</v>
      </c>
      <c r="H888" s="7">
        <f t="shared" si="108"/>
        <v>60</v>
      </c>
      <c r="I888" s="7">
        <f t="shared" si="108"/>
        <v>60</v>
      </c>
    </row>
    <row r="889" spans="2:9" s="17" customFormat="1" ht="25.5" x14ac:dyDescent="0.2">
      <c r="B889" s="3" t="s">
        <v>598</v>
      </c>
      <c r="C889" s="4">
        <v>771</v>
      </c>
      <c r="D889" s="5">
        <v>5</v>
      </c>
      <c r="E889" s="5">
        <v>3</v>
      </c>
      <c r="F889" s="6" t="s">
        <v>599</v>
      </c>
      <c r="G889" s="4">
        <v>0</v>
      </c>
      <c r="H889" s="7">
        <f t="shared" si="108"/>
        <v>60</v>
      </c>
      <c r="I889" s="7">
        <f t="shared" si="108"/>
        <v>60</v>
      </c>
    </row>
    <row r="890" spans="2:9" ht="25.5" x14ac:dyDescent="0.2">
      <c r="B890" s="3" t="s">
        <v>20</v>
      </c>
      <c r="C890" s="4">
        <v>771</v>
      </c>
      <c r="D890" s="5">
        <v>5</v>
      </c>
      <c r="E890" s="5">
        <v>3</v>
      </c>
      <c r="F890" s="6" t="s">
        <v>599</v>
      </c>
      <c r="G890" s="4" t="s">
        <v>21</v>
      </c>
      <c r="H890" s="7">
        <v>60</v>
      </c>
      <c r="I890" s="7">
        <v>60</v>
      </c>
    </row>
    <row r="891" spans="2:9" ht="38.25" x14ac:dyDescent="0.2">
      <c r="B891" s="3" t="s">
        <v>600</v>
      </c>
      <c r="C891" s="4">
        <v>772</v>
      </c>
      <c r="D891" s="5">
        <v>0</v>
      </c>
      <c r="E891" s="5">
        <v>0</v>
      </c>
      <c r="F891" s="6" t="s">
        <v>9</v>
      </c>
      <c r="G891" s="4">
        <v>0</v>
      </c>
      <c r="H891" s="7">
        <f>H892+H919+H932+H945+H925</f>
        <v>5798.39</v>
      </c>
      <c r="I891" s="7">
        <f>I892+I919+I932+I945+I925</f>
        <v>5684.03</v>
      </c>
    </row>
    <row r="892" spans="2:9" s="17" customFormat="1" x14ac:dyDescent="0.2">
      <c r="B892" s="3" t="s">
        <v>10</v>
      </c>
      <c r="C892" s="4">
        <v>772</v>
      </c>
      <c r="D892" s="5">
        <v>1</v>
      </c>
      <c r="E892" s="5">
        <v>0</v>
      </c>
      <c r="F892" s="6" t="s">
        <v>9</v>
      </c>
      <c r="G892" s="4">
        <v>0</v>
      </c>
      <c r="H892" s="7">
        <f>H893+H906</f>
        <v>3992.78</v>
      </c>
      <c r="I892" s="7">
        <f>I893+I906</f>
        <v>3922.17</v>
      </c>
    </row>
    <row r="893" spans="2:9" s="17" customFormat="1" ht="51" x14ac:dyDescent="0.2">
      <c r="B893" s="3" t="s">
        <v>43</v>
      </c>
      <c r="C893" s="4">
        <v>772</v>
      </c>
      <c r="D893" s="5">
        <v>1</v>
      </c>
      <c r="E893" s="5">
        <v>4</v>
      </c>
      <c r="F893" s="6" t="s">
        <v>9</v>
      </c>
      <c r="G893" s="4">
        <v>0</v>
      </c>
      <c r="H893" s="7">
        <f t="shared" ref="H893:I894" si="109">H894</f>
        <v>3881.4100000000003</v>
      </c>
      <c r="I893" s="7">
        <f t="shared" si="109"/>
        <v>3810.8</v>
      </c>
    </row>
    <row r="894" spans="2:9" s="17" customFormat="1" ht="25.5" x14ac:dyDescent="0.2">
      <c r="B894" s="3" t="s">
        <v>12</v>
      </c>
      <c r="C894" s="4">
        <v>772</v>
      </c>
      <c r="D894" s="5">
        <v>1</v>
      </c>
      <c r="E894" s="5">
        <v>4</v>
      </c>
      <c r="F894" s="6" t="s">
        <v>13</v>
      </c>
      <c r="G894" s="4">
        <v>0</v>
      </c>
      <c r="H894" s="7">
        <f t="shared" si="109"/>
        <v>3881.4100000000003</v>
      </c>
      <c r="I894" s="7">
        <f t="shared" si="109"/>
        <v>3810.8</v>
      </c>
    </row>
    <row r="895" spans="2:9" s="17" customFormat="1" ht="38.25" x14ac:dyDescent="0.2">
      <c r="B895" s="3" t="s">
        <v>81</v>
      </c>
      <c r="C895" s="4">
        <v>772</v>
      </c>
      <c r="D895" s="5">
        <v>1</v>
      </c>
      <c r="E895" s="5">
        <v>4</v>
      </c>
      <c r="F895" s="6" t="s">
        <v>82</v>
      </c>
      <c r="G895" s="4">
        <v>0</v>
      </c>
      <c r="H895" s="7">
        <f>H896+H900+H902+H904</f>
        <v>3881.4100000000003</v>
      </c>
      <c r="I895" s="7">
        <f>I896+I900+I902+I904</f>
        <v>3810.8</v>
      </c>
    </row>
    <row r="896" spans="2:9" s="17" customFormat="1" ht="25.5" x14ac:dyDescent="0.2">
      <c r="B896" s="3" t="s">
        <v>16</v>
      </c>
      <c r="C896" s="4">
        <v>772</v>
      </c>
      <c r="D896" s="5">
        <v>1</v>
      </c>
      <c r="E896" s="5">
        <v>4</v>
      </c>
      <c r="F896" s="6" t="s">
        <v>547</v>
      </c>
      <c r="G896" s="4">
        <v>0</v>
      </c>
      <c r="H896" s="7">
        <f>H897+H898+H899</f>
        <v>599.30999999999995</v>
      </c>
      <c r="I896" s="7">
        <f>I897+I898+I899</f>
        <v>599.30999999999995</v>
      </c>
    </row>
    <row r="897" spans="2:9" ht="63.75" x14ac:dyDescent="0.2">
      <c r="B897" s="3" t="s">
        <v>18</v>
      </c>
      <c r="C897" s="4">
        <v>772</v>
      </c>
      <c r="D897" s="5">
        <v>1</v>
      </c>
      <c r="E897" s="5">
        <v>4</v>
      </c>
      <c r="F897" s="6" t="s">
        <v>547</v>
      </c>
      <c r="G897" s="4" t="s">
        <v>19</v>
      </c>
      <c r="H897" s="7">
        <v>114.57</v>
      </c>
      <c r="I897" s="7">
        <v>114.57</v>
      </c>
    </row>
    <row r="898" spans="2:9" ht="25.5" x14ac:dyDescent="0.2">
      <c r="B898" s="3" t="s">
        <v>20</v>
      </c>
      <c r="C898" s="4">
        <v>772</v>
      </c>
      <c r="D898" s="5">
        <v>1</v>
      </c>
      <c r="E898" s="5">
        <v>4</v>
      </c>
      <c r="F898" s="6" t="s">
        <v>547</v>
      </c>
      <c r="G898" s="4" t="s">
        <v>21</v>
      </c>
      <c r="H898" s="7">
        <v>374.71</v>
      </c>
      <c r="I898" s="7">
        <v>374.71</v>
      </c>
    </row>
    <row r="899" spans="2:9" x14ac:dyDescent="0.2">
      <c r="B899" s="3" t="s">
        <v>22</v>
      </c>
      <c r="C899" s="4">
        <v>772</v>
      </c>
      <c r="D899" s="5">
        <v>1</v>
      </c>
      <c r="E899" s="5">
        <v>4</v>
      </c>
      <c r="F899" s="6" t="s">
        <v>547</v>
      </c>
      <c r="G899" s="4" t="s">
        <v>23</v>
      </c>
      <c r="H899" s="7">
        <v>110.03</v>
      </c>
      <c r="I899" s="7">
        <v>110.03</v>
      </c>
    </row>
    <row r="900" spans="2:9" s="17" customFormat="1" ht="25.5" x14ac:dyDescent="0.2">
      <c r="B900" s="3" t="s">
        <v>24</v>
      </c>
      <c r="C900" s="4">
        <v>772</v>
      </c>
      <c r="D900" s="5">
        <v>1</v>
      </c>
      <c r="E900" s="5">
        <v>4</v>
      </c>
      <c r="F900" s="6" t="s">
        <v>548</v>
      </c>
      <c r="G900" s="4">
        <v>0</v>
      </c>
      <c r="H900" s="7">
        <f>H901</f>
        <v>3075.8</v>
      </c>
      <c r="I900" s="7">
        <f>I901</f>
        <v>3075.8</v>
      </c>
    </row>
    <row r="901" spans="2:9" ht="63.75" x14ac:dyDescent="0.2">
      <c r="B901" s="3" t="s">
        <v>18</v>
      </c>
      <c r="C901" s="4">
        <v>772</v>
      </c>
      <c r="D901" s="5">
        <v>1</v>
      </c>
      <c r="E901" s="5">
        <v>4</v>
      </c>
      <c r="F901" s="6" t="s">
        <v>548</v>
      </c>
      <c r="G901" s="4" t="s">
        <v>19</v>
      </c>
      <c r="H901" s="7">
        <v>3075.8</v>
      </c>
      <c r="I901" s="7">
        <v>3075.8</v>
      </c>
    </row>
    <row r="902" spans="2:9" s="17" customFormat="1" ht="63.75" x14ac:dyDescent="0.2">
      <c r="B902" s="3" t="s">
        <v>26</v>
      </c>
      <c r="C902" s="4">
        <v>772</v>
      </c>
      <c r="D902" s="5">
        <v>1</v>
      </c>
      <c r="E902" s="5">
        <v>4</v>
      </c>
      <c r="F902" s="6" t="s">
        <v>549</v>
      </c>
      <c r="G902" s="4">
        <v>0</v>
      </c>
      <c r="H902" s="7">
        <f>H903</f>
        <v>159.5</v>
      </c>
      <c r="I902" s="7">
        <f>I903</f>
        <v>88.89</v>
      </c>
    </row>
    <row r="903" spans="2:9" ht="25.5" x14ac:dyDescent="0.2">
      <c r="B903" s="3" t="s">
        <v>20</v>
      </c>
      <c r="C903" s="4">
        <v>772</v>
      </c>
      <c r="D903" s="5">
        <v>1</v>
      </c>
      <c r="E903" s="5">
        <v>4</v>
      </c>
      <c r="F903" s="6" t="s">
        <v>549</v>
      </c>
      <c r="G903" s="4" t="s">
        <v>21</v>
      </c>
      <c r="H903" s="7">
        <v>159.5</v>
      </c>
      <c r="I903" s="7">
        <v>88.89</v>
      </c>
    </row>
    <row r="904" spans="2:9" s="17" customFormat="1" ht="25.5" x14ac:dyDescent="0.2">
      <c r="B904" s="3" t="s">
        <v>28</v>
      </c>
      <c r="C904" s="4">
        <v>772</v>
      </c>
      <c r="D904" s="5">
        <v>1</v>
      </c>
      <c r="E904" s="5">
        <v>4</v>
      </c>
      <c r="F904" s="6" t="s">
        <v>550</v>
      </c>
      <c r="G904" s="4">
        <v>0</v>
      </c>
      <c r="H904" s="7">
        <f>H905</f>
        <v>46.8</v>
      </c>
      <c r="I904" s="7">
        <f>I905</f>
        <v>46.8</v>
      </c>
    </row>
    <row r="905" spans="2:9" ht="25.5" x14ac:dyDescent="0.2">
      <c r="B905" s="3" t="s">
        <v>20</v>
      </c>
      <c r="C905" s="4">
        <v>772</v>
      </c>
      <c r="D905" s="5">
        <v>1</v>
      </c>
      <c r="E905" s="5">
        <v>4</v>
      </c>
      <c r="F905" s="6" t="s">
        <v>550</v>
      </c>
      <c r="G905" s="4" t="s">
        <v>21</v>
      </c>
      <c r="H905" s="7">
        <v>46.8</v>
      </c>
      <c r="I905" s="7">
        <v>46.8</v>
      </c>
    </row>
    <row r="906" spans="2:9" s="17" customFormat="1" x14ac:dyDescent="0.2">
      <c r="B906" s="3" t="s">
        <v>30</v>
      </c>
      <c r="C906" s="4">
        <v>772</v>
      </c>
      <c r="D906" s="5">
        <v>1</v>
      </c>
      <c r="E906" s="5">
        <v>13</v>
      </c>
      <c r="F906" s="6" t="s">
        <v>9</v>
      </c>
      <c r="G906" s="4">
        <v>0</v>
      </c>
      <c r="H906" s="7">
        <f>H907+H913</f>
        <v>111.37</v>
      </c>
      <c r="I906" s="7">
        <f>I907+I913</f>
        <v>111.37</v>
      </c>
    </row>
    <row r="907" spans="2:9" s="17" customFormat="1" ht="76.5" x14ac:dyDescent="0.2">
      <c r="B907" s="3" t="s">
        <v>73</v>
      </c>
      <c r="C907" s="4">
        <v>772</v>
      </c>
      <c r="D907" s="5">
        <v>1</v>
      </c>
      <c r="E907" s="5">
        <v>13</v>
      </c>
      <c r="F907" s="6" t="s">
        <v>74</v>
      </c>
      <c r="G907" s="4">
        <v>0</v>
      </c>
      <c r="H907" s="7">
        <f t="shared" ref="H907:I909" si="110">H908</f>
        <v>63.12</v>
      </c>
      <c r="I907" s="7">
        <f t="shared" si="110"/>
        <v>63.12</v>
      </c>
    </row>
    <row r="908" spans="2:9" s="17" customFormat="1" ht="25.5" x14ac:dyDescent="0.2">
      <c r="B908" s="3" t="s">
        <v>75</v>
      </c>
      <c r="C908" s="4">
        <v>772</v>
      </c>
      <c r="D908" s="5">
        <v>1</v>
      </c>
      <c r="E908" s="5">
        <v>13</v>
      </c>
      <c r="F908" s="6" t="s">
        <v>76</v>
      </c>
      <c r="G908" s="4">
        <v>0</v>
      </c>
      <c r="H908" s="7">
        <f t="shared" si="110"/>
        <v>63.12</v>
      </c>
      <c r="I908" s="7">
        <f t="shared" si="110"/>
        <v>63.12</v>
      </c>
    </row>
    <row r="909" spans="2:9" s="17" customFormat="1" ht="51" x14ac:dyDescent="0.2">
      <c r="B909" s="3" t="s">
        <v>158</v>
      </c>
      <c r="C909" s="4">
        <v>772</v>
      </c>
      <c r="D909" s="5">
        <v>1</v>
      </c>
      <c r="E909" s="5">
        <v>13</v>
      </c>
      <c r="F909" s="6" t="s">
        <v>159</v>
      </c>
      <c r="G909" s="4">
        <v>0</v>
      </c>
      <c r="H909" s="7">
        <f t="shared" si="110"/>
        <v>63.12</v>
      </c>
      <c r="I909" s="7">
        <f t="shared" si="110"/>
        <v>63.12</v>
      </c>
    </row>
    <row r="910" spans="2:9" s="17" customFormat="1" ht="76.5" x14ac:dyDescent="0.2">
      <c r="B910" s="3" t="s">
        <v>551</v>
      </c>
      <c r="C910" s="4">
        <v>772</v>
      </c>
      <c r="D910" s="5">
        <v>1</v>
      </c>
      <c r="E910" s="5">
        <v>13</v>
      </c>
      <c r="F910" s="6" t="s">
        <v>552</v>
      </c>
      <c r="G910" s="4">
        <v>0</v>
      </c>
      <c r="H910" s="7">
        <f>H911+H912</f>
        <v>63.12</v>
      </c>
      <c r="I910" s="7">
        <f>I911+I912</f>
        <v>63.12</v>
      </c>
    </row>
    <row r="911" spans="2:9" ht="63.75" x14ac:dyDescent="0.2">
      <c r="B911" s="3" t="s">
        <v>18</v>
      </c>
      <c r="C911" s="4">
        <v>772</v>
      </c>
      <c r="D911" s="5">
        <v>1</v>
      </c>
      <c r="E911" s="5">
        <v>13</v>
      </c>
      <c r="F911" s="6" t="s">
        <v>552</v>
      </c>
      <c r="G911" s="4" t="s">
        <v>19</v>
      </c>
      <c r="H911" s="7">
        <v>60</v>
      </c>
      <c r="I911" s="7">
        <v>60</v>
      </c>
    </row>
    <row r="912" spans="2:9" ht="25.5" x14ac:dyDescent="0.2">
      <c r="B912" s="3" t="s">
        <v>20</v>
      </c>
      <c r="C912" s="4">
        <v>772</v>
      </c>
      <c r="D912" s="5">
        <v>1</v>
      </c>
      <c r="E912" s="5">
        <v>13</v>
      </c>
      <c r="F912" s="6" t="s">
        <v>552</v>
      </c>
      <c r="G912" s="4" t="s">
        <v>21</v>
      </c>
      <c r="H912" s="7">
        <v>3.12</v>
      </c>
      <c r="I912" s="7">
        <v>3.12</v>
      </c>
    </row>
    <row r="913" spans="2:9" s="17" customFormat="1" ht="25.5" x14ac:dyDescent="0.2">
      <c r="B913" s="3" t="s">
        <v>12</v>
      </c>
      <c r="C913" s="4">
        <v>772</v>
      </c>
      <c r="D913" s="5">
        <v>1</v>
      </c>
      <c r="E913" s="5">
        <v>13</v>
      </c>
      <c r="F913" s="6" t="s">
        <v>13</v>
      </c>
      <c r="G913" s="4">
        <v>0</v>
      </c>
      <c r="H913" s="7">
        <f>H914</f>
        <v>48.25</v>
      </c>
      <c r="I913" s="7">
        <f>I914</f>
        <v>48.25</v>
      </c>
    </row>
    <row r="914" spans="2:9" s="17" customFormat="1" ht="38.25" x14ac:dyDescent="0.2">
      <c r="B914" s="3" t="s">
        <v>81</v>
      </c>
      <c r="C914" s="4">
        <v>772</v>
      </c>
      <c r="D914" s="5">
        <v>1</v>
      </c>
      <c r="E914" s="5">
        <v>13</v>
      </c>
      <c r="F914" s="6" t="s">
        <v>82</v>
      </c>
      <c r="G914" s="4">
        <v>0</v>
      </c>
      <c r="H914" s="7">
        <f>H915+H917</f>
        <v>48.25</v>
      </c>
      <c r="I914" s="7">
        <f>I915+I917</f>
        <v>48.25</v>
      </c>
    </row>
    <row r="915" spans="2:9" s="17" customFormat="1" ht="38.25" x14ac:dyDescent="0.2">
      <c r="B915" s="3" t="s">
        <v>31</v>
      </c>
      <c r="C915" s="4">
        <v>772</v>
      </c>
      <c r="D915" s="5">
        <v>1</v>
      </c>
      <c r="E915" s="5">
        <v>13</v>
      </c>
      <c r="F915" s="6" t="s">
        <v>553</v>
      </c>
      <c r="G915" s="4">
        <v>0</v>
      </c>
      <c r="H915" s="7">
        <f>H916</f>
        <v>40.97</v>
      </c>
      <c r="I915" s="7">
        <f>I916</f>
        <v>40.97</v>
      </c>
    </row>
    <row r="916" spans="2:9" ht="25.5" x14ac:dyDescent="0.2">
      <c r="B916" s="3" t="s">
        <v>20</v>
      </c>
      <c r="C916" s="4">
        <v>772</v>
      </c>
      <c r="D916" s="5">
        <v>1</v>
      </c>
      <c r="E916" s="5">
        <v>13</v>
      </c>
      <c r="F916" s="6" t="s">
        <v>553</v>
      </c>
      <c r="G916" s="4" t="s">
        <v>21</v>
      </c>
      <c r="H916" s="7">
        <v>40.97</v>
      </c>
      <c r="I916" s="7">
        <v>40.97</v>
      </c>
    </row>
    <row r="917" spans="2:9" s="17" customFormat="1" ht="51" x14ac:dyDescent="0.2">
      <c r="B917" s="3" t="s">
        <v>554</v>
      </c>
      <c r="C917" s="4">
        <v>772</v>
      </c>
      <c r="D917" s="5">
        <v>1</v>
      </c>
      <c r="E917" s="5">
        <v>13</v>
      </c>
      <c r="F917" s="6" t="s">
        <v>555</v>
      </c>
      <c r="G917" s="4">
        <v>0</v>
      </c>
      <c r="H917" s="7">
        <f>H918</f>
        <v>7.28</v>
      </c>
      <c r="I917" s="7">
        <f>I918</f>
        <v>7.28</v>
      </c>
    </row>
    <row r="918" spans="2:9" ht="25.5" x14ac:dyDescent="0.2">
      <c r="B918" s="3" t="s">
        <v>20</v>
      </c>
      <c r="C918" s="4">
        <v>772</v>
      </c>
      <c r="D918" s="5">
        <v>1</v>
      </c>
      <c r="E918" s="5">
        <v>13</v>
      </c>
      <c r="F918" s="6" t="s">
        <v>555</v>
      </c>
      <c r="G918" s="4" t="s">
        <v>21</v>
      </c>
      <c r="H918" s="7">
        <v>7.28</v>
      </c>
      <c r="I918" s="7">
        <v>7.28</v>
      </c>
    </row>
    <row r="919" spans="2:9" s="17" customFormat="1" x14ac:dyDescent="0.2">
      <c r="B919" s="3" t="s">
        <v>556</v>
      </c>
      <c r="C919" s="4">
        <v>772</v>
      </c>
      <c r="D919" s="5">
        <v>2</v>
      </c>
      <c r="E919" s="5">
        <v>0</v>
      </c>
      <c r="F919" s="6" t="s">
        <v>9</v>
      </c>
      <c r="G919" s="4">
        <v>0</v>
      </c>
      <c r="H919" s="7">
        <f t="shared" ref="H919:I923" si="111">H920</f>
        <v>175.66</v>
      </c>
      <c r="I919" s="7">
        <f t="shared" si="111"/>
        <v>181.91</v>
      </c>
    </row>
    <row r="920" spans="2:9" s="17" customFormat="1" x14ac:dyDescent="0.2">
      <c r="B920" s="3" t="s">
        <v>557</v>
      </c>
      <c r="C920" s="4">
        <v>772</v>
      </c>
      <c r="D920" s="5">
        <v>2</v>
      </c>
      <c r="E920" s="5">
        <v>3</v>
      </c>
      <c r="F920" s="6" t="s">
        <v>9</v>
      </c>
      <c r="G920" s="4">
        <v>0</v>
      </c>
      <c r="H920" s="7">
        <f t="shared" si="111"/>
        <v>175.66</v>
      </c>
      <c r="I920" s="7">
        <f t="shared" si="111"/>
        <v>181.91</v>
      </c>
    </row>
    <row r="921" spans="2:9" s="17" customFormat="1" ht="25.5" x14ac:dyDescent="0.2">
      <c r="B921" s="3" t="s">
        <v>12</v>
      </c>
      <c r="C921" s="4">
        <v>772</v>
      </c>
      <c r="D921" s="5">
        <v>2</v>
      </c>
      <c r="E921" s="5">
        <v>3</v>
      </c>
      <c r="F921" s="6" t="s">
        <v>13</v>
      </c>
      <c r="G921" s="4">
        <v>0</v>
      </c>
      <c r="H921" s="7">
        <f t="shared" si="111"/>
        <v>175.66</v>
      </c>
      <c r="I921" s="7">
        <f t="shared" si="111"/>
        <v>181.91</v>
      </c>
    </row>
    <row r="922" spans="2:9" s="17" customFormat="1" ht="38.25" x14ac:dyDescent="0.2">
      <c r="B922" s="3" t="s">
        <v>81</v>
      </c>
      <c r="C922" s="4">
        <v>772</v>
      </c>
      <c r="D922" s="5">
        <v>2</v>
      </c>
      <c r="E922" s="5">
        <v>3</v>
      </c>
      <c r="F922" s="6" t="s">
        <v>82</v>
      </c>
      <c r="G922" s="4">
        <v>0</v>
      </c>
      <c r="H922" s="7">
        <f t="shared" si="111"/>
        <v>175.66</v>
      </c>
      <c r="I922" s="7">
        <f t="shared" si="111"/>
        <v>181.91</v>
      </c>
    </row>
    <row r="923" spans="2:9" s="17" customFormat="1" ht="38.25" x14ac:dyDescent="0.2">
      <c r="B923" s="3" t="s">
        <v>558</v>
      </c>
      <c r="C923" s="4">
        <v>772</v>
      </c>
      <c r="D923" s="5">
        <v>2</v>
      </c>
      <c r="E923" s="5">
        <v>3</v>
      </c>
      <c r="F923" s="6" t="s">
        <v>559</v>
      </c>
      <c r="G923" s="4">
        <v>0</v>
      </c>
      <c r="H923" s="7">
        <f t="shared" si="111"/>
        <v>175.66</v>
      </c>
      <c r="I923" s="7">
        <f t="shared" si="111"/>
        <v>181.91</v>
      </c>
    </row>
    <row r="924" spans="2:9" ht="63.75" x14ac:dyDescent="0.2">
      <c r="B924" s="3" t="s">
        <v>18</v>
      </c>
      <c r="C924" s="4">
        <v>772</v>
      </c>
      <c r="D924" s="5">
        <v>2</v>
      </c>
      <c r="E924" s="5">
        <v>3</v>
      </c>
      <c r="F924" s="6" t="s">
        <v>559</v>
      </c>
      <c r="G924" s="4" t="s">
        <v>19</v>
      </c>
      <c r="H924" s="7">
        <v>175.66</v>
      </c>
      <c r="I924" s="7">
        <v>181.91</v>
      </c>
    </row>
    <row r="925" spans="2:9" ht="25.5" x14ac:dyDescent="0.2">
      <c r="B925" s="3" t="s">
        <v>156</v>
      </c>
      <c r="C925" s="19">
        <v>772</v>
      </c>
      <c r="D925" s="20">
        <v>3</v>
      </c>
      <c r="E925" s="20"/>
      <c r="F925" s="21"/>
      <c r="G925" s="19"/>
      <c r="H925" s="22">
        <f t="shared" ref="H925:I930" si="112">H926</f>
        <v>50</v>
      </c>
      <c r="I925" s="22">
        <f t="shared" si="112"/>
        <v>50</v>
      </c>
    </row>
    <row r="926" spans="2:9" ht="25.5" x14ac:dyDescent="0.2">
      <c r="B926" s="3" t="s">
        <v>192</v>
      </c>
      <c r="C926" s="4">
        <v>772</v>
      </c>
      <c r="D926" s="5">
        <v>3</v>
      </c>
      <c r="E926" s="5">
        <v>14</v>
      </c>
      <c r="F926" s="21"/>
      <c r="G926" s="19"/>
      <c r="H926" s="22">
        <f t="shared" si="112"/>
        <v>50</v>
      </c>
      <c r="I926" s="22">
        <f t="shared" si="112"/>
        <v>50</v>
      </c>
    </row>
    <row r="927" spans="2:9" ht="76.5" x14ac:dyDescent="0.2">
      <c r="B927" s="3" t="s">
        <v>73</v>
      </c>
      <c r="C927" s="4">
        <v>772</v>
      </c>
      <c r="D927" s="5">
        <v>3</v>
      </c>
      <c r="E927" s="5">
        <v>14</v>
      </c>
      <c r="F927" s="21" t="s">
        <v>74</v>
      </c>
      <c r="G927" s="19"/>
      <c r="H927" s="22">
        <f t="shared" si="112"/>
        <v>50</v>
      </c>
      <c r="I927" s="22">
        <f t="shared" si="112"/>
        <v>50</v>
      </c>
    </row>
    <row r="928" spans="2:9" x14ac:dyDescent="0.2">
      <c r="B928" s="3" t="s">
        <v>213</v>
      </c>
      <c r="C928" s="4">
        <v>772</v>
      </c>
      <c r="D928" s="5">
        <v>3</v>
      </c>
      <c r="E928" s="5">
        <v>14</v>
      </c>
      <c r="F928" s="21" t="s">
        <v>214</v>
      </c>
      <c r="G928" s="19"/>
      <c r="H928" s="22">
        <f t="shared" si="112"/>
        <v>50</v>
      </c>
      <c r="I928" s="22">
        <f t="shared" si="112"/>
        <v>50</v>
      </c>
    </row>
    <row r="929" spans="2:9" ht="38.25" x14ac:dyDescent="0.2">
      <c r="B929" s="3" t="s">
        <v>215</v>
      </c>
      <c r="C929" s="4">
        <v>772</v>
      </c>
      <c r="D929" s="5">
        <v>3</v>
      </c>
      <c r="E929" s="5">
        <v>14</v>
      </c>
      <c r="F929" s="21" t="s">
        <v>216</v>
      </c>
      <c r="G929" s="19"/>
      <c r="H929" s="22">
        <f t="shared" si="112"/>
        <v>50</v>
      </c>
      <c r="I929" s="22">
        <f t="shared" si="112"/>
        <v>50</v>
      </c>
    </row>
    <row r="930" spans="2:9" ht="25.5" x14ac:dyDescent="0.2">
      <c r="B930" s="3" t="s">
        <v>217</v>
      </c>
      <c r="C930" s="4">
        <v>772</v>
      </c>
      <c r="D930" s="5">
        <v>3</v>
      </c>
      <c r="E930" s="5">
        <v>14</v>
      </c>
      <c r="F930" s="21" t="s">
        <v>218</v>
      </c>
      <c r="G930" s="19"/>
      <c r="H930" s="22">
        <f t="shared" si="112"/>
        <v>50</v>
      </c>
      <c r="I930" s="22">
        <f t="shared" si="112"/>
        <v>50</v>
      </c>
    </row>
    <row r="931" spans="2:9" ht="25.5" x14ac:dyDescent="0.2">
      <c r="B931" s="18" t="s">
        <v>20</v>
      </c>
      <c r="C931" s="19">
        <v>772</v>
      </c>
      <c r="D931" s="20">
        <v>3</v>
      </c>
      <c r="E931" s="20">
        <v>14</v>
      </c>
      <c r="F931" s="21" t="s">
        <v>218</v>
      </c>
      <c r="G931" s="19">
        <v>200</v>
      </c>
      <c r="H931" s="22">
        <v>50</v>
      </c>
      <c r="I931" s="22">
        <v>50</v>
      </c>
    </row>
    <row r="932" spans="2:9" s="17" customFormat="1" x14ac:dyDescent="0.2">
      <c r="B932" s="3" t="s">
        <v>219</v>
      </c>
      <c r="C932" s="4">
        <v>772</v>
      </c>
      <c r="D932" s="5">
        <v>4</v>
      </c>
      <c r="E932" s="5">
        <v>0</v>
      </c>
      <c r="F932" s="6" t="s">
        <v>9</v>
      </c>
      <c r="G932" s="4">
        <v>0</v>
      </c>
      <c r="H932" s="7">
        <f>H933</f>
        <v>947.57</v>
      </c>
      <c r="I932" s="7">
        <f>I933</f>
        <v>947.57</v>
      </c>
    </row>
    <row r="933" spans="2:9" s="17" customFormat="1" x14ac:dyDescent="0.2">
      <c r="B933" s="3" t="s">
        <v>560</v>
      </c>
      <c r="C933" s="4">
        <v>772</v>
      </c>
      <c r="D933" s="5">
        <v>4</v>
      </c>
      <c r="E933" s="5">
        <v>9</v>
      </c>
      <c r="F933" s="6" t="s">
        <v>9</v>
      </c>
      <c r="G933" s="4">
        <v>0</v>
      </c>
      <c r="H933" s="7">
        <f>H934+H941</f>
        <v>947.57</v>
      </c>
      <c r="I933" s="7">
        <f>I934+I941</f>
        <v>947.57</v>
      </c>
    </row>
    <row r="934" spans="2:9" s="17" customFormat="1" ht="63.75" x14ac:dyDescent="0.2">
      <c r="B934" s="3" t="s">
        <v>35</v>
      </c>
      <c r="C934" s="4">
        <v>772</v>
      </c>
      <c r="D934" s="5">
        <v>4</v>
      </c>
      <c r="E934" s="5">
        <v>9</v>
      </c>
      <c r="F934" s="6" t="s">
        <v>36</v>
      </c>
      <c r="G934" s="4">
        <v>0</v>
      </c>
      <c r="H934" s="7">
        <f t="shared" ref="H934:I935" si="113">H935</f>
        <v>791.57</v>
      </c>
      <c r="I934" s="7">
        <f t="shared" si="113"/>
        <v>791.57</v>
      </c>
    </row>
    <row r="935" spans="2:9" s="17" customFormat="1" ht="51" x14ac:dyDescent="0.2">
      <c r="B935" s="3" t="s">
        <v>561</v>
      </c>
      <c r="C935" s="4">
        <v>772</v>
      </c>
      <c r="D935" s="5">
        <v>4</v>
      </c>
      <c r="E935" s="5">
        <v>9</v>
      </c>
      <c r="F935" s="6" t="s">
        <v>562</v>
      </c>
      <c r="G935" s="4">
        <v>0</v>
      </c>
      <c r="H935" s="7">
        <f t="shared" si="113"/>
        <v>791.57</v>
      </c>
      <c r="I935" s="7">
        <f t="shared" si="113"/>
        <v>791.57</v>
      </c>
    </row>
    <row r="936" spans="2:9" s="17" customFormat="1" ht="25.5" x14ac:dyDescent="0.2">
      <c r="B936" s="3" t="s">
        <v>563</v>
      </c>
      <c r="C936" s="4">
        <v>772</v>
      </c>
      <c r="D936" s="5">
        <v>4</v>
      </c>
      <c r="E936" s="5">
        <v>9</v>
      </c>
      <c r="F936" s="6" t="s">
        <v>564</v>
      </c>
      <c r="G936" s="4">
        <v>0</v>
      </c>
      <c r="H936" s="7">
        <f>H937+H939</f>
        <v>791.57</v>
      </c>
      <c r="I936" s="7">
        <f>I937+I939</f>
        <v>791.57</v>
      </c>
    </row>
    <row r="937" spans="2:9" s="17" customFormat="1" ht="25.5" x14ac:dyDescent="0.2">
      <c r="B937" s="3" t="s">
        <v>565</v>
      </c>
      <c r="C937" s="4">
        <v>772</v>
      </c>
      <c r="D937" s="5">
        <v>4</v>
      </c>
      <c r="E937" s="5">
        <v>9</v>
      </c>
      <c r="F937" s="6" t="s">
        <v>566</v>
      </c>
      <c r="G937" s="4">
        <v>0</v>
      </c>
      <c r="H937" s="7">
        <f>H938</f>
        <v>782.47</v>
      </c>
      <c r="I937" s="7">
        <f>I938</f>
        <v>782.47</v>
      </c>
    </row>
    <row r="938" spans="2:9" ht="25.5" x14ac:dyDescent="0.2">
      <c r="B938" s="3" t="s">
        <v>20</v>
      </c>
      <c r="C938" s="4">
        <v>772</v>
      </c>
      <c r="D938" s="5">
        <v>4</v>
      </c>
      <c r="E938" s="5">
        <v>9</v>
      </c>
      <c r="F938" s="6" t="s">
        <v>566</v>
      </c>
      <c r="G938" s="4" t="s">
        <v>21</v>
      </c>
      <c r="H938" s="7">
        <v>782.47</v>
      </c>
      <c r="I938" s="7">
        <v>782.47</v>
      </c>
    </row>
    <row r="939" spans="2:9" s="17" customFormat="1" ht="25.5" x14ac:dyDescent="0.2">
      <c r="B939" s="3" t="s">
        <v>569</v>
      </c>
      <c r="C939" s="4">
        <v>772</v>
      </c>
      <c r="D939" s="5">
        <v>4</v>
      </c>
      <c r="E939" s="5">
        <v>9</v>
      </c>
      <c r="F939" s="6" t="s">
        <v>570</v>
      </c>
      <c r="G939" s="4">
        <v>0</v>
      </c>
      <c r="H939" s="7">
        <f>H940</f>
        <v>9.1</v>
      </c>
      <c r="I939" s="7">
        <f>I940</f>
        <v>9.1</v>
      </c>
    </row>
    <row r="940" spans="2:9" ht="25.5" x14ac:dyDescent="0.2">
      <c r="B940" s="3" t="s">
        <v>20</v>
      </c>
      <c r="C940" s="4">
        <v>772</v>
      </c>
      <c r="D940" s="5">
        <v>4</v>
      </c>
      <c r="E940" s="5">
        <v>9</v>
      </c>
      <c r="F940" s="6" t="s">
        <v>570</v>
      </c>
      <c r="G940" s="4" t="s">
        <v>21</v>
      </c>
      <c r="H940" s="7">
        <v>9.1</v>
      </c>
      <c r="I940" s="7">
        <v>9.1</v>
      </c>
    </row>
    <row r="941" spans="2:9" s="17" customFormat="1" ht="25.5" x14ac:dyDescent="0.2">
      <c r="B941" s="3" t="s">
        <v>12</v>
      </c>
      <c r="C941" s="4">
        <v>772</v>
      </c>
      <c r="D941" s="5">
        <v>4</v>
      </c>
      <c r="E941" s="5">
        <v>9</v>
      </c>
      <c r="F941" s="6" t="s">
        <v>13</v>
      </c>
      <c r="G941" s="4">
        <v>0</v>
      </c>
      <c r="H941" s="7">
        <f t="shared" ref="H941:I943" si="114">H942</f>
        <v>156</v>
      </c>
      <c r="I941" s="7">
        <f t="shared" si="114"/>
        <v>156</v>
      </c>
    </row>
    <row r="942" spans="2:9" s="17" customFormat="1" ht="38.25" x14ac:dyDescent="0.2">
      <c r="B942" s="3" t="s">
        <v>81</v>
      </c>
      <c r="C942" s="4">
        <v>772</v>
      </c>
      <c r="D942" s="5">
        <v>4</v>
      </c>
      <c r="E942" s="5">
        <v>9</v>
      </c>
      <c r="F942" s="6" t="s">
        <v>82</v>
      </c>
      <c r="G942" s="4">
        <v>0</v>
      </c>
      <c r="H942" s="7">
        <f t="shared" si="114"/>
        <v>156</v>
      </c>
      <c r="I942" s="7">
        <f t="shared" si="114"/>
        <v>156</v>
      </c>
    </row>
    <row r="943" spans="2:9" s="17" customFormat="1" ht="25.5" x14ac:dyDescent="0.2">
      <c r="B943" s="3" t="s">
        <v>571</v>
      </c>
      <c r="C943" s="4">
        <v>772</v>
      </c>
      <c r="D943" s="5">
        <v>4</v>
      </c>
      <c r="E943" s="5">
        <v>9</v>
      </c>
      <c r="F943" s="6" t="s">
        <v>572</v>
      </c>
      <c r="G943" s="4">
        <v>0</v>
      </c>
      <c r="H943" s="7">
        <f t="shared" si="114"/>
        <v>156</v>
      </c>
      <c r="I943" s="7">
        <f t="shared" si="114"/>
        <v>156</v>
      </c>
    </row>
    <row r="944" spans="2:9" ht="25.5" x14ac:dyDescent="0.2">
      <c r="B944" s="3" t="s">
        <v>20</v>
      </c>
      <c r="C944" s="4">
        <v>772</v>
      </c>
      <c r="D944" s="5">
        <v>4</v>
      </c>
      <c r="E944" s="5">
        <v>9</v>
      </c>
      <c r="F944" s="6" t="s">
        <v>572</v>
      </c>
      <c r="G944" s="4" t="s">
        <v>21</v>
      </c>
      <c r="H944" s="7">
        <v>156</v>
      </c>
      <c r="I944" s="7">
        <v>156</v>
      </c>
    </row>
    <row r="945" spans="2:9" s="17" customFormat="1" x14ac:dyDescent="0.2">
      <c r="B945" s="3" t="s">
        <v>237</v>
      </c>
      <c r="C945" s="4">
        <v>772</v>
      </c>
      <c r="D945" s="5">
        <v>5</v>
      </c>
      <c r="E945" s="5">
        <v>0</v>
      </c>
      <c r="F945" s="6" t="s">
        <v>9</v>
      </c>
      <c r="G945" s="4">
        <v>0</v>
      </c>
      <c r="H945" s="7">
        <f t="shared" ref="H945:I948" si="115">H946</f>
        <v>632.37999999999988</v>
      </c>
      <c r="I945" s="7">
        <f t="shared" si="115"/>
        <v>582.37999999999988</v>
      </c>
    </row>
    <row r="946" spans="2:9" s="17" customFormat="1" x14ac:dyDescent="0.2">
      <c r="B946" s="3" t="s">
        <v>573</v>
      </c>
      <c r="C946" s="4">
        <v>772</v>
      </c>
      <c r="D946" s="5">
        <v>5</v>
      </c>
      <c r="E946" s="5">
        <v>3</v>
      </c>
      <c r="F946" s="6" t="s">
        <v>9</v>
      </c>
      <c r="G946" s="4">
        <v>0</v>
      </c>
      <c r="H946" s="7">
        <f t="shared" si="115"/>
        <v>632.37999999999988</v>
      </c>
      <c r="I946" s="7">
        <f t="shared" si="115"/>
        <v>582.37999999999988</v>
      </c>
    </row>
    <row r="947" spans="2:9" s="17" customFormat="1" ht="63.75" x14ac:dyDescent="0.2">
      <c r="B947" s="3" t="s">
        <v>35</v>
      </c>
      <c r="C947" s="4">
        <v>772</v>
      </c>
      <c r="D947" s="5">
        <v>5</v>
      </c>
      <c r="E947" s="5">
        <v>3</v>
      </c>
      <c r="F947" s="6" t="s">
        <v>36</v>
      </c>
      <c r="G947" s="4">
        <v>0</v>
      </c>
      <c r="H947" s="7">
        <f t="shared" si="115"/>
        <v>632.37999999999988</v>
      </c>
      <c r="I947" s="7">
        <f t="shared" si="115"/>
        <v>582.37999999999988</v>
      </c>
    </row>
    <row r="948" spans="2:9" s="17" customFormat="1" ht="38.25" x14ac:dyDescent="0.2">
      <c r="B948" s="3" t="s">
        <v>106</v>
      </c>
      <c r="C948" s="4">
        <v>772</v>
      </c>
      <c r="D948" s="5">
        <v>5</v>
      </c>
      <c r="E948" s="5">
        <v>3</v>
      </c>
      <c r="F948" s="6" t="s">
        <v>107</v>
      </c>
      <c r="G948" s="4">
        <v>0</v>
      </c>
      <c r="H948" s="7">
        <f t="shared" si="115"/>
        <v>632.37999999999988</v>
      </c>
      <c r="I948" s="7">
        <f t="shared" si="115"/>
        <v>582.37999999999988</v>
      </c>
    </row>
    <row r="949" spans="2:9" s="17" customFormat="1" ht="38.25" x14ac:dyDescent="0.2">
      <c r="B949" s="3" t="s">
        <v>108</v>
      </c>
      <c r="C949" s="4">
        <v>772</v>
      </c>
      <c r="D949" s="5">
        <v>5</v>
      </c>
      <c r="E949" s="5">
        <v>3</v>
      </c>
      <c r="F949" s="6" t="s">
        <v>109</v>
      </c>
      <c r="G949" s="4">
        <v>0</v>
      </c>
      <c r="H949" s="7">
        <f>H950+H952+H954+H956+H958</f>
        <v>632.37999999999988</v>
      </c>
      <c r="I949" s="7">
        <f>I950+I952+I954+I956+I958</f>
        <v>582.37999999999988</v>
      </c>
    </row>
    <row r="950" spans="2:9" s="17" customFormat="1" ht="25.5" x14ac:dyDescent="0.2">
      <c r="B950" s="3" t="s">
        <v>574</v>
      </c>
      <c r="C950" s="4">
        <v>772</v>
      </c>
      <c r="D950" s="5">
        <v>5</v>
      </c>
      <c r="E950" s="5">
        <v>3</v>
      </c>
      <c r="F950" s="6" t="s">
        <v>575</v>
      </c>
      <c r="G950" s="4">
        <v>0</v>
      </c>
      <c r="H950" s="7">
        <f>H951</f>
        <v>455.15</v>
      </c>
      <c r="I950" s="7">
        <f>I951</f>
        <v>455.15</v>
      </c>
    </row>
    <row r="951" spans="2:9" ht="25.5" x14ac:dyDescent="0.2">
      <c r="B951" s="3" t="s">
        <v>20</v>
      </c>
      <c r="C951" s="4">
        <v>772</v>
      </c>
      <c r="D951" s="5">
        <v>5</v>
      </c>
      <c r="E951" s="5">
        <v>3</v>
      </c>
      <c r="F951" s="6" t="s">
        <v>575</v>
      </c>
      <c r="G951" s="4" t="s">
        <v>21</v>
      </c>
      <c r="H951" s="7">
        <v>455.15</v>
      </c>
      <c r="I951" s="7">
        <v>455.15</v>
      </c>
    </row>
    <row r="952" spans="2:9" s="17" customFormat="1" x14ac:dyDescent="0.2">
      <c r="B952" s="3" t="s">
        <v>576</v>
      </c>
      <c r="C952" s="4">
        <v>772</v>
      </c>
      <c r="D952" s="5">
        <v>5</v>
      </c>
      <c r="E952" s="5">
        <v>3</v>
      </c>
      <c r="F952" s="6" t="s">
        <v>577</v>
      </c>
      <c r="G952" s="4">
        <v>0</v>
      </c>
      <c r="H952" s="7">
        <f>H953</f>
        <v>10.4</v>
      </c>
      <c r="I952" s="7">
        <f>I953</f>
        <v>10.4</v>
      </c>
    </row>
    <row r="953" spans="2:9" ht="25.5" x14ac:dyDescent="0.2">
      <c r="B953" s="3" t="s">
        <v>20</v>
      </c>
      <c r="C953" s="4">
        <v>772</v>
      </c>
      <c r="D953" s="5">
        <v>5</v>
      </c>
      <c r="E953" s="5">
        <v>3</v>
      </c>
      <c r="F953" s="6" t="s">
        <v>577</v>
      </c>
      <c r="G953" s="4" t="s">
        <v>21</v>
      </c>
      <c r="H953" s="7">
        <v>10.4</v>
      </c>
      <c r="I953" s="7">
        <v>10.4</v>
      </c>
    </row>
    <row r="954" spans="2:9" s="17" customFormat="1" x14ac:dyDescent="0.2">
      <c r="B954" s="3" t="s">
        <v>578</v>
      </c>
      <c r="C954" s="4">
        <v>772</v>
      </c>
      <c r="D954" s="5">
        <v>5</v>
      </c>
      <c r="E954" s="5">
        <v>3</v>
      </c>
      <c r="F954" s="6" t="s">
        <v>579</v>
      </c>
      <c r="G954" s="4">
        <v>0</v>
      </c>
      <c r="H954" s="7">
        <f>H955</f>
        <v>26</v>
      </c>
      <c r="I954" s="7">
        <f>I955</f>
        <v>26</v>
      </c>
    </row>
    <row r="955" spans="2:9" ht="25.5" x14ac:dyDescent="0.2">
      <c r="B955" s="3" t="s">
        <v>20</v>
      </c>
      <c r="C955" s="4">
        <v>772</v>
      </c>
      <c r="D955" s="5">
        <v>5</v>
      </c>
      <c r="E955" s="5">
        <v>3</v>
      </c>
      <c r="F955" s="6" t="s">
        <v>579</v>
      </c>
      <c r="G955" s="4" t="s">
        <v>21</v>
      </c>
      <c r="H955" s="7">
        <v>26</v>
      </c>
      <c r="I955" s="7">
        <v>26</v>
      </c>
    </row>
    <row r="956" spans="2:9" s="17" customFormat="1" ht="76.5" x14ac:dyDescent="0.2">
      <c r="B956" s="3" t="s">
        <v>580</v>
      </c>
      <c r="C956" s="4">
        <v>772</v>
      </c>
      <c r="D956" s="5">
        <v>5</v>
      </c>
      <c r="E956" s="5">
        <v>3</v>
      </c>
      <c r="F956" s="6" t="s">
        <v>581</v>
      </c>
      <c r="G956" s="4">
        <v>0</v>
      </c>
      <c r="H956" s="7">
        <f>H957</f>
        <v>36.299999999999997</v>
      </c>
      <c r="I956" s="7">
        <f>I957</f>
        <v>36.299999999999997</v>
      </c>
    </row>
    <row r="957" spans="2:9" ht="25.5" x14ac:dyDescent="0.2">
      <c r="B957" s="3" t="s">
        <v>20</v>
      </c>
      <c r="C957" s="4">
        <v>772</v>
      </c>
      <c r="D957" s="5">
        <v>5</v>
      </c>
      <c r="E957" s="5">
        <v>3</v>
      </c>
      <c r="F957" s="6" t="s">
        <v>581</v>
      </c>
      <c r="G957" s="4" t="s">
        <v>21</v>
      </c>
      <c r="H957" s="7">
        <v>36.299999999999997</v>
      </c>
      <c r="I957" s="7">
        <v>36.299999999999997</v>
      </c>
    </row>
    <row r="958" spans="2:9" s="17" customFormat="1" ht="25.5" x14ac:dyDescent="0.2">
      <c r="B958" s="3" t="s">
        <v>582</v>
      </c>
      <c r="C958" s="4">
        <v>772</v>
      </c>
      <c r="D958" s="5">
        <v>5</v>
      </c>
      <c r="E958" s="5">
        <v>3</v>
      </c>
      <c r="F958" s="6" t="s">
        <v>583</v>
      </c>
      <c r="G958" s="4">
        <v>0</v>
      </c>
      <c r="H958" s="7">
        <f>H959</f>
        <v>104.53</v>
      </c>
      <c r="I958" s="7">
        <f>I959</f>
        <v>54.53</v>
      </c>
    </row>
    <row r="959" spans="2:9" ht="25.5" x14ac:dyDescent="0.2">
      <c r="B959" s="3" t="s">
        <v>20</v>
      </c>
      <c r="C959" s="4">
        <v>772</v>
      </c>
      <c r="D959" s="5">
        <v>5</v>
      </c>
      <c r="E959" s="5">
        <v>3</v>
      </c>
      <c r="F959" s="6" t="s">
        <v>583</v>
      </c>
      <c r="G959" s="4" t="s">
        <v>21</v>
      </c>
      <c r="H959" s="7">
        <v>104.53</v>
      </c>
      <c r="I959" s="7">
        <v>54.53</v>
      </c>
    </row>
    <row r="960" spans="2:9" ht="51" x14ac:dyDescent="0.2">
      <c r="B960" s="3" t="s">
        <v>601</v>
      </c>
      <c r="C960" s="4">
        <v>774</v>
      </c>
      <c r="D960" s="5">
        <v>0</v>
      </c>
      <c r="E960" s="5">
        <v>0</v>
      </c>
      <c r="F960" s="6" t="s">
        <v>9</v>
      </c>
      <c r="G960" s="4">
        <v>0</v>
      </c>
      <c r="H960" s="7">
        <f>H961+H988+H994+H1009</f>
        <v>5334.5099999999993</v>
      </c>
      <c r="I960" s="7">
        <f>I961+I988+I994+I1009</f>
        <v>5224.2599999999993</v>
      </c>
    </row>
    <row r="961" spans="2:9" s="17" customFormat="1" x14ac:dyDescent="0.2">
      <c r="B961" s="3" t="s">
        <v>10</v>
      </c>
      <c r="C961" s="4">
        <v>774</v>
      </c>
      <c r="D961" s="5">
        <v>1</v>
      </c>
      <c r="E961" s="5">
        <v>0</v>
      </c>
      <c r="F961" s="6" t="s">
        <v>9</v>
      </c>
      <c r="G961" s="4">
        <v>0</v>
      </c>
      <c r="H961" s="7">
        <f>H962+H975</f>
        <v>3655.23</v>
      </c>
      <c r="I961" s="7">
        <f>I962+I975</f>
        <v>3655.23</v>
      </c>
    </row>
    <row r="962" spans="2:9" s="17" customFormat="1" ht="51" x14ac:dyDescent="0.2">
      <c r="B962" s="3" t="s">
        <v>43</v>
      </c>
      <c r="C962" s="4">
        <v>774</v>
      </c>
      <c r="D962" s="5">
        <v>1</v>
      </c>
      <c r="E962" s="5">
        <v>4</v>
      </c>
      <c r="F962" s="6" t="s">
        <v>9</v>
      </c>
      <c r="G962" s="4">
        <v>0</v>
      </c>
      <c r="H962" s="7">
        <f t="shared" ref="H962:I963" si="116">H963</f>
        <v>3533.55</v>
      </c>
      <c r="I962" s="7">
        <f t="shared" si="116"/>
        <v>3533.55</v>
      </c>
    </row>
    <row r="963" spans="2:9" s="17" customFormat="1" ht="25.5" x14ac:dyDescent="0.2">
      <c r="B963" s="3" t="s">
        <v>12</v>
      </c>
      <c r="C963" s="4">
        <v>774</v>
      </c>
      <c r="D963" s="5">
        <v>1</v>
      </c>
      <c r="E963" s="5">
        <v>4</v>
      </c>
      <c r="F963" s="6" t="s">
        <v>13</v>
      </c>
      <c r="G963" s="4">
        <v>0</v>
      </c>
      <c r="H963" s="7">
        <f t="shared" si="116"/>
        <v>3533.55</v>
      </c>
      <c r="I963" s="7">
        <f t="shared" si="116"/>
        <v>3533.55</v>
      </c>
    </row>
    <row r="964" spans="2:9" s="17" customFormat="1" ht="38.25" x14ac:dyDescent="0.2">
      <c r="B964" s="3" t="s">
        <v>81</v>
      </c>
      <c r="C964" s="4">
        <v>774</v>
      </c>
      <c r="D964" s="5">
        <v>1</v>
      </c>
      <c r="E964" s="5">
        <v>4</v>
      </c>
      <c r="F964" s="6" t="s">
        <v>82</v>
      </c>
      <c r="G964" s="4">
        <v>0</v>
      </c>
      <c r="H964" s="7">
        <f>H965+H969+H971+H973</f>
        <v>3533.55</v>
      </c>
      <c r="I964" s="7">
        <f>I965+I969+I971+I973</f>
        <v>3533.55</v>
      </c>
    </row>
    <row r="965" spans="2:9" s="17" customFormat="1" ht="25.5" x14ac:dyDescent="0.2">
      <c r="B965" s="3" t="s">
        <v>16</v>
      </c>
      <c r="C965" s="4">
        <v>774</v>
      </c>
      <c r="D965" s="5">
        <v>1</v>
      </c>
      <c r="E965" s="5">
        <v>4</v>
      </c>
      <c r="F965" s="6" t="s">
        <v>547</v>
      </c>
      <c r="G965" s="4">
        <v>0</v>
      </c>
      <c r="H965" s="7">
        <f>H966+H967+H968</f>
        <v>546.19000000000005</v>
      </c>
      <c r="I965" s="7">
        <f>I966+I967+I968</f>
        <v>546.19000000000005</v>
      </c>
    </row>
    <row r="966" spans="2:9" ht="63.75" x14ac:dyDescent="0.2">
      <c r="B966" s="3" t="s">
        <v>18</v>
      </c>
      <c r="C966" s="4">
        <v>774</v>
      </c>
      <c r="D966" s="5">
        <v>1</v>
      </c>
      <c r="E966" s="5">
        <v>4</v>
      </c>
      <c r="F966" s="6" t="s">
        <v>547</v>
      </c>
      <c r="G966" s="4" t="s">
        <v>19</v>
      </c>
      <c r="H966" s="7">
        <v>83.33</v>
      </c>
      <c r="I966" s="7">
        <v>83.33</v>
      </c>
    </row>
    <row r="967" spans="2:9" ht="25.5" x14ac:dyDescent="0.2">
      <c r="B967" s="3" t="s">
        <v>20</v>
      </c>
      <c r="C967" s="4">
        <v>774</v>
      </c>
      <c r="D967" s="5">
        <v>1</v>
      </c>
      <c r="E967" s="5">
        <v>4</v>
      </c>
      <c r="F967" s="6" t="s">
        <v>547</v>
      </c>
      <c r="G967" s="4" t="s">
        <v>21</v>
      </c>
      <c r="H967" s="7">
        <v>459.14</v>
      </c>
      <c r="I967" s="7">
        <v>459.14</v>
      </c>
    </row>
    <row r="968" spans="2:9" x14ac:dyDescent="0.2">
      <c r="B968" s="3" t="s">
        <v>22</v>
      </c>
      <c r="C968" s="4">
        <v>774</v>
      </c>
      <c r="D968" s="5">
        <v>1</v>
      </c>
      <c r="E968" s="5">
        <v>4</v>
      </c>
      <c r="F968" s="6" t="s">
        <v>547</v>
      </c>
      <c r="G968" s="4" t="s">
        <v>23</v>
      </c>
      <c r="H968" s="7">
        <v>3.72</v>
      </c>
      <c r="I968" s="7">
        <v>3.72</v>
      </c>
    </row>
    <row r="969" spans="2:9" s="17" customFormat="1" ht="25.5" x14ac:dyDescent="0.2">
      <c r="B969" s="3" t="s">
        <v>24</v>
      </c>
      <c r="C969" s="4">
        <v>774</v>
      </c>
      <c r="D969" s="5">
        <v>1</v>
      </c>
      <c r="E969" s="5">
        <v>4</v>
      </c>
      <c r="F969" s="6" t="s">
        <v>548</v>
      </c>
      <c r="G969" s="4">
        <v>0</v>
      </c>
      <c r="H969" s="7">
        <f>H970</f>
        <v>2910.89</v>
      </c>
      <c r="I969" s="7">
        <f>I970</f>
        <v>2910.89</v>
      </c>
    </row>
    <row r="970" spans="2:9" ht="63.75" x14ac:dyDescent="0.2">
      <c r="B970" s="3" t="s">
        <v>18</v>
      </c>
      <c r="C970" s="4">
        <v>774</v>
      </c>
      <c r="D970" s="5">
        <v>1</v>
      </c>
      <c r="E970" s="5">
        <v>4</v>
      </c>
      <c r="F970" s="6" t="s">
        <v>548</v>
      </c>
      <c r="G970" s="4" t="s">
        <v>19</v>
      </c>
      <c r="H970" s="7">
        <v>2910.89</v>
      </c>
      <c r="I970" s="7">
        <v>2910.89</v>
      </c>
    </row>
    <row r="971" spans="2:9" s="17" customFormat="1" ht="63.75" x14ac:dyDescent="0.2">
      <c r="B971" s="3" t="s">
        <v>26</v>
      </c>
      <c r="C971" s="4">
        <v>774</v>
      </c>
      <c r="D971" s="5">
        <v>1</v>
      </c>
      <c r="E971" s="5">
        <v>4</v>
      </c>
      <c r="F971" s="6" t="s">
        <v>549</v>
      </c>
      <c r="G971" s="4">
        <v>0</v>
      </c>
      <c r="H971" s="7">
        <f>H972</f>
        <v>50.17</v>
      </c>
      <c r="I971" s="7">
        <f>I972</f>
        <v>50.17</v>
      </c>
    </row>
    <row r="972" spans="2:9" ht="25.5" x14ac:dyDescent="0.2">
      <c r="B972" s="3" t="s">
        <v>20</v>
      </c>
      <c r="C972" s="4">
        <v>774</v>
      </c>
      <c r="D972" s="5">
        <v>1</v>
      </c>
      <c r="E972" s="5">
        <v>4</v>
      </c>
      <c r="F972" s="6" t="s">
        <v>549</v>
      </c>
      <c r="G972" s="4" t="s">
        <v>21</v>
      </c>
      <c r="H972" s="7">
        <v>50.17</v>
      </c>
      <c r="I972" s="7">
        <v>50.17</v>
      </c>
    </row>
    <row r="973" spans="2:9" s="17" customFormat="1" ht="25.5" x14ac:dyDescent="0.2">
      <c r="B973" s="3" t="s">
        <v>28</v>
      </c>
      <c r="C973" s="4">
        <v>774</v>
      </c>
      <c r="D973" s="5">
        <v>1</v>
      </c>
      <c r="E973" s="5">
        <v>4</v>
      </c>
      <c r="F973" s="6" t="s">
        <v>550</v>
      </c>
      <c r="G973" s="4">
        <v>0</v>
      </c>
      <c r="H973" s="7">
        <f>H974</f>
        <v>26.3</v>
      </c>
      <c r="I973" s="7">
        <f>I974</f>
        <v>26.3</v>
      </c>
    </row>
    <row r="974" spans="2:9" ht="25.5" x14ac:dyDescent="0.2">
      <c r="B974" s="3" t="s">
        <v>20</v>
      </c>
      <c r="C974" s="4">
        <v>774</v>
      </c>
      <c r="D974" s="5">
        <v>1</v>
      </c>
      <c r="E974" s="5">
        <v>4</v>
      </c>
      <c r="F974" s="6" t="s">
        <v>550</v>
      </c>
      <c r="G974" s="4" t="s">
        <v>21</v>
      </c>
      <c r="H974" s="7">
        <v>26.3</v>
      </c>
      <c r="I974" s="7">
        <v>26.3</v>
      </c>
    </row>
    <row r="975" spans="2:9" s="17" customFormat="1" x14ac:dyDescent="0.2">
      <c r="B975" s="3" t="s">
        <v>30</v>
      </c>
      <c r="C975" s="4">
        <v>774</v>
      </c>
      <c r="D975" s="5">
        <v>1</v>
      </c>
      <c r="E975" s="5">
        <v>13</v>
      </c>
      <c r="F975" s="6" t="s">
        <v>9</v>
      </c>
      <c r="G975" s="4">
        <v>0</v>
      </c>
      <c r="H975" s="7">
        <f>H976+H982</f>
        <v>121.68</v>
      </c>
      <c r="I975" s="7">
        <f>I976+I982</f>
        <v>121.68</v>
      </c>
    </row>
    <row r="976" spans="2:9" s="17" customFormat="1" ht="76.5" x14ac:dyDescent="0.2">
      <c r="B976" s="3" t="s">
        <v>73</v>
      </c>
      <c r="C976" s="4">
        <v>774</v>
      </c>
      <c r="D976" s="5">
        <v>1</v>
      </c>
      <c r="E976" s="5">
        <v>13</v>
      </c>
      <c r="F976" s="6" t="s">
        <v>74</v>
      </c>
      <c r="G976" s="4">
        <v>0</v>
      </c>
      <c r="H976" s="7">
        <f t="shared" ref="H976:I978" si="117">H977</f>
        <v>28.240000000000002</v>
      </c>
      <c r="I976" s="7">
        <f t="shared" si="117"/>
        <v>28.240000000000002</v>
      </c>
    </row>
    <row r="977" spans="2:9" s="17" customFormat="1" ht="25.5" x14ac:dyDescent="0.2">
      <c r="B977" s="3" t="s">
        <v>75</v>
      </c>
      <c r="C977" s="4">
        <v>774</v>
      </c>
      <c r="D977" s="5">
        <v>1</v>
      </c>
      <c r="E977" s="5">
        <v>13</v>
      </c>
      <c r="F977" s="6" t="s">
        <v>76</v>
      </c>
      <c r="G977" s="4">
        <v>0</v>
      </c>
      <c r="H977" s="7">
        <f t="shared" si="117"/>
        <v>28.240000000000002</v>
      </c>
      <c r="I977" s="7">
        <f t="shared" si="117"/>
        <v>28.240000000000002</v>
      </c>
    </row>
    <row r="978" spans="2:9" s="17" customFormat="1" ht="51" x14ac:dyDescent="0.2">
      <c r="B978" s="3" t="s">
        <v>158</v>
      </c>
      <c r="C978" s="4">
        <v>774</v>
      </c>
      <c r="D978" s="5">
        <v>1</v>
      </c>
      <c r="E978" s="5">
        <v>13</v>
      </c>
      <c r="F978" s="6" t="s">
        <v>159</v>
      </c>
      <c r="G978" s="4">
        <v>0</v>
      </c>
      <c r="H978" s="7">
        <f t="shared" si="117"/>
        <v>28.240000000000002</v>
      </c>
      <c r="I978" s="7">
        <f t="shared" si="117"/>
        <v>28.240000000000002</v>
      </c>
    </row>
    <row r="979" spans="2:9" s="17" customFormat="1" ht="76.5" x14ac:dyDescent="0.2">
      <c r="B979" s="3" t="s">
        <v>551</v>
      </c>
      <c r="C979" s="4">
        <v>774</v>
      </c>
      <c r="D979" s="5">
        <v>1</v>
      </c>
      <c r="E979" s="5">
        <v>13</v>
      </c>
      <c r="F979" s="6" t="s">
        <v>552</v>
      </c>
      <c r="G979" s="4">
        <v>0</v>
      </c>
      <c r="H979" s="7">
        <f>H980+H981</f>
        <v>28.240000000000002</v>
      </c>
      <c r="I979" s="7">
        <f>I980+I981</f>
        <v>28.240000000000002</v>
      </c>
    </row>
    <row r="980" spans="2:9" ht="63.75" x14ac:dyDescent="0.2">
      <c r="B980" s="3" t="s">
        <v>18</v>
      </c>
      <c r="C980" s="4">
        <v>774</v>
      </c>
      <c r="D980" s="5">
        <v>1</v>
      </c>
      <c r="E980" s="5">
        <v>13</v>
      </c>
      <c r="F980" s="6" t="s">
        <v>552</v>
      </c>
      <c r="G980" s="4" t="s">
        <v>19</v>
      </c>
      <c r="H980" s="7">
        <v>22</v>
      </c>
      <c r="I980" s="7">
        <v>22</v>
      </c>
    </row>
    <row r="981" spans="2:9" ht="25.5" x14ac:dyDescent="0.2">
      <c r="B981" s="3" t="s">
        <v>20</v>
      </c>
      <c r="C981" s="4">
        <v>774</v>
      </c>
      <c r="D981" s="5">
        <v>1</v>
      </c>
      <c r="E981" s="5">
        <v>13</v>
      </c>
      <c r="F981" s="6" t="s">
        <v>552</v>
      </c>
      <c r="G981" s="4" t="s">
        <v>21</v>
      </c>
      <c r="H981" s="7">
        <v>6.24</v>
      </c>
      <c r="I981" s="7">
        <v>6.24</v>
      </c>
    </row>
    <row r="982" spans="2:9" s="17" customFormat="1" ht="25.5" x14ac:dyDescent="0.2">
      <c r="B982" s="3" t="s">
        <v>12</v>
      </c>
      <c r="C982" s="4">
        <v>774</v>
      </c>
      <c r="D982" s="5">
        <v>1</v>
      </c>
      <c r="E982" s="5">
        <v>13</v>
      </c>
      <c r="F982" s="6" t="s">
        <v>13</v>
      </c>
      <c r="G982" s="4">
        <v>0</v>
      </c>
      <c r="H982" s="7">
        <f>H983</f>
        <v>93.440000000000012</v>
      </c>
      <c r="I982" s="7">
        <f>I983</f>
        <v>93.440000000000012</v>
      </c>
    </row>
    <row r="983" spans="2:9" s="17" customFormat="1" ht="38.25" x14ac:dyDescent="0.2">
      <c r="B983" s="3" t="s">
        <v>81</v>
      </c>
      <c r="C983" s="4">
        <v>774</v>
      </c>
      <c r="D983" s="5">
        <v>1</v>
      </c>
      <c r="E983" s="5">
        <v>13</v>
      </c>
      <c r="F983" s="6" t="s">
        <v>82</v>
      </c>
      <c r="G983" s="4">
        <v>0</v>
      </c>
      <c r="H983" s="7">
        <f>H984+H986</f>
        <v>93.440000000000012</v>
      </c>
      <c r="I983" s="7">
        <f>I984+I986</f>
        <v>93.440000000000012</v>
      </c>
    </row>
    <row r="984" spans="2:9" s="17" customFormat="1" ht="38.25" x14ac:dyDescent="0.2">
      <c r="B984" s="3" t="s">
        <v>31</v>
      </c>
      <c r="C984" s="4">
        <v>774</v>
      </c>
      <c r="D984" s="5">
        <v>1</v>
      </c>
      <c r="E984" s="5">
        <v>13</v>
      </c>
      <c r="F984" s="6" t="s">
        <v>553</v>
      </c>
      <c r="G984" s="4">
        <v>0</v>
      </c>
      <c r="H984" s="7">
        <f>H985</f>
        <v>83.04</v>
      </c>
      <c r="I984" s="7">
        <f>I985</f>
        <v>83.04</v>
      </c>
    </row>
    <row r="985" spans="2:9" ht="25.5" x14ac:dyDescent="0.2">
      <c r="B985" s="3" t="s">
        <v>20</v>
      </c>
      <c r="C985" s="4">
        <v>774</v>
      </c>
      <c r="D985" s="5">
        <v>1</v>
      </c>
      <c r="E985" s="5">
        <v>13</v>
      </c>
      <c r="F985" s="6" t="s">
        <v>553</v>
      </c>
      <c r="G985" s="4" t="s">
        <v>21</v>
      </c>
      <c r="H985" s="7">
        <v>83.04</v>
      </c>
      <c r="I985" s="7">
        <v>83.04</v>
      </c>
    </row>
    <row r="986" spans="2:9" s="17" customFormat="1" ht="51" x14ac:dyDescent="0.2">
      <c r="B986" s="3" t="s">
        <v>554</v>
      </c>
      <c r="C986" s="4">
        <v>774</v>
      </c>
      <c r="D986" s="5">
        <v>1</v>
      </c>
      <c r="E986" s="5">
        <v>13</v>
      </c>
      <c r="F986" s="6" t="s">
        <v>555</v>
      </c>
      <c r="G986" s="4">
        <v>0</v>
      </c>
      <c r="H986" s="7">
        <f>H987</f>
        <v>10.4</v>
      </c>
      <c r="I986" s="7">
        <f>I987</f>
        <v>10.4</v>
      </c>
    </row>
    <row r="987" spans="2:9" ht="25.5" x14ac:dyDescent="0.2">
      <c r="B987" s="3" t="s">
        <v>20</v>
      </c>
      <c r="C987" s="4">
        <v>774</v>
      </c>
      <c r="D987" s="5">
        <v>1</v>
      </c>
      <c r="E987" s="5">
        <v>13</v>
      </c>
      <c r="F987" s="6" t="s">
        <v>555</v>
      </c>
      <c r="G987" s="4" t="s">
        <v>21</v>
      </c>
      <c r="H987" s="7">
        <v>10.4</v>
      </c>
      <c r="I987" s="7">
        <v>10.4</v>
      </c>
    </row>
    <row r="988" spans="2:9" s="17" customFormat="1" x14ac:dyDescent="0.2">
      <c r="B988" s="3" t="s">
        <v>556</v>
      </c>
      <c r="C988" s="4">
        <v>774</v>
      </c>
      <c r="D988" s="5">
        <v>2</v>
      </c>
      <c r="E988" s="5">
        <v>0</v>
      </c>
      <c r="F988" s="6" t="s">
        <v>9</v>
      </c>
      <c r="G988" s="4">
        <v>0</v>
      </c>
      <c r="H988" s="7">
        <f t="shared" ref="H988:I992" si="118">H989</f>
        <v>87.83</v>
      </c>
      <c r="I988" s="7">
        <f t="shared" si="118"/>
        <v>90.95</v>
      </c>
    </row>
    <row r="989" spans="2:9" s="17" customFormat="1" x14ac:dyDescent="0.2">
      <c r="B989" s="3" t="s">
        <v>557</v>
      </c>
      <c r="C989" s="4">
        <v>774</v>
      </c>
      <c r="D989" s="5">
        <v>2</v>
      </c>
      <c r="E989" s="5">
        <v>3</v>
      </c>
      <c r="F989" s="6" t="s">
        <v>9</v>
      </c>
      <c r="G989" s="4">
        <v>0</v>
      </c>
      <c r="H989" s="7">
        <f t="shared" si="118"/>
        <v>87.83</v>
      </c>
      <c r="I989" s="7">
        <f t="shared" si="118"/>
        <v>90.95</v>
      </c>
    </row>
    <row r="990" spans="2:9" s="17" customFormat="1" ht="25.5" x14ac:dyDescent="0.2">
      <c r="B990" s="3" t="s">
        <v>12</v>
      </c>
      <c r="C990" s="4">
        <v>774</v>
      </c>
      <c r="D990" s="5">
        <v>2</v>
      </c>
      <c r="E990" s="5">
        <v>3</v>
      </c>
      <c r="F990" s="6" t="s">
        <v>13</v>
      </c>
      <c r="G990" s="4">
        <v>0</v>
      </c>
      <c r="H990" s="7">
        <f t="shared" si="118"/>
        <v>87.83</v>
      </c>
      <c r="I990" s="7">
        <f t="shared" si="118"/>
        <v>90.95</v>
      </c>
    </row>
    <row r="991" spans="2:9" s="17" customFormat="1" ht="38.25" x14ac:dyDescent="0.2">
      <c r="B991" s="3" t="s">
        <v>81</v>
      </c>
      <c r="C991" s="4">
        <v>774</v>
      </c>
      <c r="D991" s="5">
        <v>2</v>
      </c>
      <c r="E991" s="5">
        <v>3</v>
      </c>
      <c r="F991" s="6" t="s">
        <v>82</v>
      </c>
      <c r="G991" s="4">
        <v>0</v>
      </c>
      <c r="H991" s="7">
        <f t="shared" si="118"/>
        <v>87.83</v>
      </c>
      <c r="I991" s="7">
        <f t="shared" si="118"/>
        <v>90.95</v>
      </c>
    </row>
    <row r="992" spans="2:9" s="17" customFormat="1" ht="38.25" x14ac:dyDescent="0.2">
      <c r="B992" s="3" t="s">
        <v>558</v>
      </c>
      <c r="C992" s="4">
        <v>774</v>
      </c>
      <c r="D992" s="5">
        <v>2</v>
      </c>
      <c r="E992" s="5">
        <v>3</v>
      </c>
      <c r="F992" s="6" t="s">
        <v>559</v>
      </c>
      <c r="G992" s="4">
        <v>0</v>
      </c>
      <c r="H992" s="7">
        <f t="shared" si="118"/>
        <v>87.83</v>
      </c>
      <c r="I992" s="7">
        <f t="shared" si="118"/>
        <v>90.95</v>
      </c>
    </row>
    <row r="993" spans="2:9" ht="63.75" x14ac:dyDescent="0.2">
      <c r="B993" s="3" t="s">
        <v>18</v>
      </c>
      <c r="C993" s="4">
        <v>774</v>
      </c>
      <c r="D993" s="5">
        <v>2</v>
      </c>
      <c r="E993" s="5">
        <v>3</v>
      </c>
      <c r="F993" s="6" t="s">
        <v>559</v>
      </c>
      <c r="G993" s="4" t="s">
        <v>19</v>
      </c>
      <c r="H993" s="7">
        <v>87.83</v>
      </c>
      <c r="I993" s="7">
        <v>90.95</v>
      </c>
    </row>
    <row r="994" spans="2:9" s="17" customFormat="1" x14ac:dyDescent="0.2">
      <c r="B994" s="3" t="s">
        <v>219</v>
      </c>
      <c r="C994" s="4">
        <v>774</v>
      </c>
      <c r="D994" s="5">
        <v>4</v>
      </c>
      <c r="E994" s="5">
        <v>0</v>
      </c>
      <c r="F994" s="6" t="s">
        <v>9</v>
      </c>
      <c r="G994" s="4">
        <v>0</v>
      </c>
      <c r="H994" s="7">
        <f>H995</f>
        <v>767.3</v>
      </c>
      <c r="I994" s="7">
        <f>I995</f>
        <v>767.3</v>
      </c>
    </row>
    <row r="995" spans="2:9" s="17" customFormat="1" x14ac:dyDescent="0.2">
      <c r="B995" s="3" t="s">
        <v>560</v>
      </c>
      <c r="C995" s="4">
        <v>774</v>
      </c>
      <c r="D995" s="5">
        <v>4</v>
      </c>
      <c r="E995" s="5">
        <v>9</v>
      </c>
      <c r="F995" s="6" t="s">
        <v>9</v>
      </c>
      <c r="G995" s="4">
        <v>0</v>
      </c>
      <c r="H995" s="7">
        <f>H996+H1005</f>
        <v>767.3</v>
      </c>
      <c r="I995" s="7">
        <f>I996+I1005</f>
        <v>767.3</v>
      </c>
    </row>
    <row r="996" spans="2:9" s="17" customFormat="1" ht="63.75" x14ac:dyDescent="0.2">
      <c r="B996" s="3" t="s">
        <v>35</v>
      </c>
      <c r="C996" s="4">
        <v>774</v>
      </c>
      <c r="D996" s="5">
        <v>4</v>
      </c>
      <c r="E996" s="5">
        <v>9</v>
      </c>
      <c r="F996" s="6" t="s">
        <v>36</v>
      </c>
      <c r="G996" s="4">
        <v>0</v>
      </c>
      <c r="H996" s="7">
        <f t="shared" ref="H996:I997" si="119">H997</f>
        <v>364.78000000000003</v>
      </c>
      <c r="I996" s="7">
        <f t="shared" si="119"/>
        <v>364.78000000000003</v>
      </c>
    </row>
    <row r="997" spans="2:9" s="17" customFormat="1" ht="51" x14ac:dyDescent="0.2">
      <c r="B997" s="3" t="s">
        <v>561</v>
      </c>
      <c r="C997" s="4">
        <v>774</v>
      </c>
      <c r="D997" s="5">
        <v>4</v>
      </c>
      <c r="E997" s="5">
        <v>9</v>
      </c>
      <c r="F997" s="6" t="s">
        <v>562</v>
      </c>
      <c r="G997" s="4">
        <v>0</v>
      </c>
      <c r="H997" s="7">
        <f t="shared" si="119"/>
        <v>364.78000000000003</v>
      </c>
      <c r="I997" s="7">
        <f t="shared" si="119"/>
        <v>364.78000000000003</v>
      </c>
    </row>
    <row r="998" spans="2:9" s="17" customFormat="1" ht="25.5" x14ac:dyDescent="0.2">
      <c r="B998" s="3" t="s">
        <v>563</v>
      </c>
      <c r="C998" s="4">
        <v>774</v>
      </c>
      <c r="D998" s="5">
        <v>4</v>
      </c>
      <c r="E998" s="5">
        <v>9</v>
      </c>
      <c r="F998" s="6" t="s">
        <v>564</v>
      </c>
      <c r="G998" s="4">
        <v>0</v>
      </c>
      <c r="H998" s="7">
        <f>H999+H1001+H1003</f>
        <v>364.78000000000003</v>
      </c>
      <c r="I998" s="7">
        <f>I999+I1001+I1003</f>
        <v>364.78000000000003</v>
      </c>
    </row>
    <row r="999" spans="2:9" s="17" customFormat="1" ht="25.5" x14ac:dyDescent="0.2">
      <c r="B999" s="3" t="s">
        <v>565</v>
      </c>
      <c r="C999" s="4">
        <v>774</v>
      </c>
      <c r="D999" s="5">
        <v>4</v>
      </c>
      <c r="E999" s="5">
        <v>9</v>
      </c>
      <c r="F999" s="6" t="s">
        <v>566</v>
      </c>
      <c r="G999" s="4">
        <v>0</v>
      </c>
      <c r="H999" s="7">
        <f>H1000</f>
        <v>301.60000000000002</v>
      </c>
      <c r="I999" s="7">
        <f>I1000</f>
        <v>301.60000000000002</v>
      </c>
    </row>
    <row r="1000" spans="2:9" ht="25.5" x14ac:dyDescent="0.2">
      <c r="B1000" s="3" t="s">
        <v>20</v>
      </c>
      <c r="C1000" s="4">
        <v>774</v>
      </c>
      <c r="D1000" s="5">
        <v>4</v>
      </c>
      <c r="E1000" s="5">
        <v>9</v>
      </c>
      <c r="F1000" s="6" t="s">
        <v>566</v>
      </c>
      <c r="G1000" s="4" t="s">
        <v>21</v>
      </c>
      <c r="H1000" s="7">
        <v>301.60000000000002</v>
      </c>
      <c r="I1000" s="7">
        <v>301.60000000000002</v>
      </c>
    </row>
    <row r="1001" spans="2:9" s="17" customFormat="1" ht="25.5" x14ac:dyDescent="0.2">
      <c r="B1001" s="3" t="s">
        <v>567</v>
      </c>
      <c r="C1001" s="4">
        <v>774</v>
      </c>
      <c r="D1001" s="5">
        <v>4</v>
      </c>
      <c r="E1001" s="5">
        <v>9</v>
      </c>
      <c r="F1001" s="6" t="s">
        <v>568</v>
      </c>
      <c r="G1001" s="4">
        <v>0</v>
      </c>
      <c r="H1001" s="7">
        <f>H1002</f>
        <v>54.08</v>
      </c>
      <c r="I1001" s="7">
        <f>I1002</f>
        <v>54.08</v>
      </c>
    </row>
    <row r="1002" spans="2:9" ht="25.5" x14ac:dyDescent="0.2">
      <c r="B1002" s="3" t="s">
        <v>20</v>
      </c>
      <c r="C1002" s="4">
        <v>774</v>
      </c>
      <c r="D1002" s="5">
        <v>4</v>
      </c>
      <c r="E1002" s="5">
        <v>9</v>
      </c>
      <c r="F1002" s="6" t="s">
        <v>568</v>
      </c>
      <c r="G1002" s="4" t="s">
        <v>21</v>
      </c>
      <c r="H1002" s="7">
        <v>54.08</v>
      </c>
      <c r="I1002" s="7">
        <v>54.08</v>
      </c>
    </row>
    <row r="1003" spans="2:9" s="17" customFormat="1" ht="25.5" x14ac:dyDescent="0.2">
      <c r="B1003" s="3" t="s">
        <v>569</v>
      </c>
      <c r="C1003" s="4">
        <v>774</v>
      </c>
      <c r="D1003" s="5">
        <v>4</v>
      </c>
      <c r="E1003" s="5">
        <v>9</v>
      </c>
      <c r="F1003" s="6" t="s">
        <v>570</v>
      </c>
      <c r="G1003" s="4">
        <v>0</v>
      </c>
      <c r="H1003" s="7">
        <f>H1004</f>
        <v>9.1</v>
      </c>
      <c r="I1003" s="7">
        <f>I1004</f>
        <v>9.1</v>
      </c>
    </row>
    <row r="1004" spans="2:9" ht="25.5" x14ac:dyDescent="0.2">
      <c r="B1004" s="3" t="s">
        <v>20</v>
      </c>
      <c r="C1004" s="4">
        <v>774</v>
      </c>
      <c r="D1004" s="5">
        <v>4</v>
      </c>
      <c r="E1004" s="5">
        <v>9</v>
      </c>
      <c r="F1004" s="6" t="s">
        <v>570</v>
      </c>
      <c r="G1004" s="4" t="s">
        <v>21</v>
      </c>
      <c r="H1004" s="7">
        <v>9.1</v>
      </c>
      <c r="I1004" s="7">
        <v>9.1</v>
      </c>
    </row>
    <row r="1005" spans="2:9" s="17" customFormat="1" ht="25.5" x14ac:dyDescent="0.2">
      <c r="B1005" s="3" t="s">
        <v>12</v>
      </c>
      <c r="C1005" s="4">
        <v>774</v>
      </c>
      <c r="D1005" s="5">
        <v>4</v>
      </c>
      <c r="E1005" s="5">
        <v>9</v>
      </c>
      <c r="F1005" s="6" t="s">
        <v>13</v>
      </c>
      <c r="G1005" s="4">
        <v>0</v>
      </c>
      <c r="H1005" s="7">
        <f t="shared" ref="H1005:I1007" si="120">H1006</f>
        <v>402.52</v>
      </c>
      <c r="I1005" s="7">
        <f t="shared" si="120"/>
        <v>402.52</v>
      </c>
    </row>
    <row r="1006" spans="2:9" s="17" customFormat="1" ht="38.25" x14ac:dyDescent="0.2">
      <c r="B1006" s="3" t="s">
        <v>81</v>
      </c>
      <c r="C1006" s="4">
        <v>774</v>
      </c>
      <c r="D1006" s="5">
        <v>4</v>
      </c>
      <c r="E1006" s="5">
        <v>9</v>
      </c>
      <c r="F1006" s="6" t="s">
        <v>82</v>
      </c>
      <c r="G1006" s="4">
        <v>0</v>
      </c>
      <c r="H1006" s="7">
        <f t="shared" si="120"/>
        <v>402.52</v>
      </c>
      <c r="I1006" s="7">
        <f t="shared" si="120"/>
        <v>402.52</v>
      </c>
    </row>
    <row r="1007" spans="2:9" s="17" customFormat="1" ht="25.5" x14ac:dyDescent="0.2">
      <c r="B1007" s="3" t="s">
        <v>571</v>
      </c>
      <c r="C1007" s="4">
        <v>774</v>
      </c>
      <c r="D1007" s="5">
        <v>4</v>
      </c>
      <c r="E1007" s="5">
        <v>9</v>
      </c>
      <c r="F1007" s="6" t="s">
        <v>572</v>
      </c>
      <c r="G1007" s="4">
        <v>0</v>
      </c>
      <c r="H1007" s="7">
        <f t="shared" si="120"/>
        <v>402.52</v>
      </c>
      <c r="I1007" s="7">
        <f t="shared" si="120"/>
        <v>402.52</v>
      </c>
    </row>
    <row r="1008" spans="2:9" ht="25.5" x14ac:dyDescent="0.2">
      <c r="B1008" s="3" t="s">
        <v>20</v>
      </c>
      <c r="C1008" s="4">
        <v>774</v>
      </c>
      <c r="D1008" s="5">
        <v>4</v>
      </c>
      <c r="E1008" s="5">
        <v>9</v>
      </c>
      <c r="F1008" s="6" t="s">
        <v>572</v>
      </c>
      <c r="G1008" s="4" t="s">
        <v>21</v>
      </c>
      <c r="H1008" s="7">
        <v>402.52</v>
      </c>
      <c r="I1008" s="7">
        <v>402.52</v>
      </c>
    </row>
    <row r="1009" spans="2:9" s="17" customFormat="1" x14ac:dyDescent="0.2">
      <c r="B1009" s="3" t="s">
        <v>237</v>
      </c>
      <c r="C1009" s="4">
        <v>774</v>
      </c>
      <c r="D1009" s="5">
        <v>5</v>
      </c>
      <c r="E1009" s="5">
        <v>0</v>
      </c>
      <c r="F1009" s="6" t="s">
        <v>9</v>
      </c>
      <c r="G1009" s="4">
        <v>0</v>
      </c>
      <c r="H1009" s="7">
        <f t="shared" ref="H1009:I1012" si="121">H1010</f>
        <v>824.15</v>
      </c>
      <c r="I1009" s="7">
        <f t="shared" si="121"/>
        <v>710.78</v>
      </c>
    </row>
    <row r="1010" spans="2:9" s="17" customFormat="1" x14ac:dyDescent="0.2">
      <c r="B1010" s="3" t="s">
        <v>573</v>
      </c>
      <c r="C1010" s="4">
        <v>774</v>
      </c>
      <c r="D1010" s="5">
        <v>5</v>
      </c>
      <c r="E1010" s="5">
        <v>3</v>
      </c>
      <c r="F1010" s="6" t="s">
        <v>9</v>
      </c>
      <c r="G1010" s="4">
        <v>0</v>
      </c>
      <c r="H1010" s="7">
        <f t="shared" si="121"/>
        <v>824.15</v>
      </c>
      <c r="I1010" s="7">
        <f t="shared" si="121"/>
        <v>710.78</v>
      </c>
    </row>
    <row r="1011" spans="2:9" s="17" customFormat="1" ht="63.75" x14ac:dyDescent="0.2">
      <c r="B1011" s="3" t="s">
        <v>35</v>
      </c>
      <c r="C1011" s="4">
        <v>774</v>
      </c>
      <c r="D1011" s="5">
        <v>5</v>
      </c>
      <c r="E1011" s="5">
        <v>3</v>
      </c>
      <c r="F1011" s="6" t="s">
        <v>36</v>
      </c>
      <c r="G1011" s="4">
        <v>0</v>
      </c>
      <c r="H1011" s="7">
        <f t="shared" si="121"/>
        <v>824.15</v>
      </c>
      <c r="I1011" s="7">
        <f t="shared" si="121"/>
        <v>710.78</v>
      </c>
    </row>
    <row r="1012" spans="2:9" s="17" customFormat="1" ht="38.25" x14ac:dyDescent="0.2">
      <c r="B1012" s="3" t="s">
        <v>106</v>
      </c>
      <c r="C1012" s="4">
        <v>774</v>
      </c>
      <c r="D1012" s="5">
        <v>5</v>
      </c>
      <c r="E1012" s="5">
        <v>3</v>
      </c>
      <c r="F1012" s="6" t="s">
        <v>107</v>
      </c>
      <c r="G1012" s="4">
        <v>0</v>
      </c>
      <c r="H1012" s="7">
        <f t="shared" si="121"/>
        <v>824.15</v>
      </c>
      <c r="I1012" s="7">
        <f t="shared" si="121"/>
        <v>710.78</v>
      </c>
    </row>
    <row r="1013" spans="2:9" s="17" customFormat="1" ht="38.25" x14ac:dyDescent="0.2">
      <c r="B1013" s="3" t="s">
        <v>108</v>
      </c>
      <c r="C1013" s="4">
        <v>774</v>
      </c>
      <c r="D1013" s="5">
        <v>5</v>
      </c>
      <c r="E1013" s="5">
        <v>3</v>
      </c>
      <c r="F1013" s="6" t="s">
        <v>109</v>
      </c>
      <c r="G1013" s="4">
        <v>0</v>
      </c>
      <c r="H1013" s="7">
        <f t="shared" ref="H1013:I1013" si="122">H1014+H1016+H1018+H1020+H1022+H1024</f>
        <v>824.15</v>
      </c>
      <c r="I1013" s="7">
        <f t="shared" si="122"/>
        <v>710.78</v>
      </c>
    </row>
    <row r="1014" spans="2:9" s="17" customFormat="1" ht="25.5" x14ac:dyDescent="0.2">
      <c r="B1014" s="3" t="s">
        <v>574</v>
      </c>
      <c r="C1014" s="4">
        <v>774</v>
      </c>
      <c r="D1014" s="5">
        <v>5</v>
      </c>
      <c r="E1014" s="5">
        <v>3</v>
      </c>
      <c r="F1014" s="6" t="s">
        <v>575</v>
      </c>
      <c r="G1014" s="4">
        <v>0</v>
      </c>
      <c r="H1014" s="7">
        <f>H1015</f>
        <v>361.83</v>
      </c>
      <c r="I1014" s="7">
        <f>I1015</f>
        <v>303.54000000000002</v>
      </c>
    </row>
    <row r="1015" spans="2:9" ht="25.5" x14ac:dyDescent="0.2">
      <c r="B1015" s="3" t="s">
        <v>20</v>
      </c>
      <c r="C1015" s="4">
        <v>774</v>
      </c>
      <c r="D1015" s="5">
        <v>5</v>
      </c>
      <c r="E1015" s="5">
        <v>3</v>
      </c>
      <c r="F1015" s="6" t="s">
        <v>575</v>
      </c>
      <c r="G1015" s="4" t="s">
        <v>21</v>
      </c>
      <c r="H1015" s="7">
        <v>361.83</v>
      </c>
      <c r="I1015" s="7">
        <v>303.54000000000002</v>
      </c>
    </row>
    <row r="1016" spans="2:9" s="17" customFormat="1" x14ac:dyDescent="0.2">
      <c r="B1016" s="3" t="s">
        <v>576</v>
      </c>
      <c r="C1016" s="4">
        <v>774</v>
      </c>
      <c r="D1016" s="5">
        <v>5</v>
      </c>
      <c r="E1016" s="5">
        <v>3</v>
      </c>
      <c r="F1016" s="6" t="s">
        <v>577</v>
      </c>
      <c r="G1016" s="4">
        <v>0</v>
      </c>
      <c r="H1016" s="7">
        <f>H1017</f>
        <v>25.6</v>
      </c>
      <c r="I1016" s="7">
        <f>I1017</f>
        <v>25.6</v>
      </c>
    </row>
    <row r="1017" spans="2:9" ht="25.5" x14ac:dyDescent="0.2">
      <c r="B1017" s="3" t="s">
        <v>20</v>
      </c>
      <c r="C1017" s="4">
        <v>774</v>
      </c>
      <c r="D1017" s="5">
        <v>5</v>
      </c>
      <c r="E1017" s="5">
        <v>3</v>
      </c>
      <c r="F1017" s="6" t="s">
        <v>577</v>
      </c>
      <c r="G1017" s="4" t="s">
        <v>21</v>
      </c>
      <c r="H1017" s="7">
        <v>25.6</v>
      </c>
      <c r="I1017" s="7">
        <v>25.6</v>
      </c>
    </row>
    <row r="1018" spans="2:9" s="17" customFormat="1" x14ac:dyDescent="0.2">
      <c r="B1018" s="3" t="s">
        <v>578</v>
      </c>
      <c r="C1018" s="4">
        <v>774</v>
      </c>
      <c r="D1018" s="5">
        <v>5</v>
      </c>
      <c r="E1018" s="5">
        <v>3</v>
      </c>
      <c r="F1018" s="6" t="s">
        <v>579</v>
      </c>
      <c r="G1018" s="4">
        <v>0</v>
      </c>
      <c r="H1018" s="7">
        <f>H1019</f>
        <v>42</v>
      </c>
      <c r="I1018" s="7">
        <f>I1019</f>
        <v>42</v>
      </c>
    </row>
    <row r="1019" spans="2:9" ht="25.5" x14ac:dyDescent="0.2">
      <c r="B1019" s="3" t="s">
        <v>20</v>
      </c>
      <c r="C1019" s="4">
        <v>774</v>
      </c>
      <c r="D1019" s="5">
        <v>5</v>
      </c>
      <c r="E1019" s="5">
        <v>3</v>
      </c>
      <c r="F1019" s="6" t="s">
        <v>579</v>
      </c>
      <c r="G1019" s="4" t="s">
        <v>21</v>
      </c>
      <c r="H1019" s="7">
        <v>42</v>
      </c>
      <c r="I1019" s="7">
        <v>42</v>
      </c>
    </row>
    <row r="1020" spans="2:9" s="17" customFormat="1" ht="76.5" x14ac:dyDescent="0.2">
      <c r="B1020" s="3" t="s">
        <v>580</v>
      </c>
      <c r="C1020" s="4">
        <v>774</v>
      </c>
      <c r="D1020" s="5">
        <v>5</v>
      </c>
      <c r="E1020" s="5">
        <v>3</v>
      </c>
      <c r="F1020" s="6" t="s">
        <v>581</v>
      </c>
      <c r="G1020" s="4">
        <v>0</v>
      </c>
      <c r="H1020" s="7">
        <f>H1021</f>
        <v>27.09</v>
      </c>
      <c r="I1020" s="7">
        <f>I1021</f>
        <v>27.09</v>
      </c>
    </row>
    <row r="1021" spans="2:9" ht="25.5" x14ac:dyDescent="0.2">
      <c r="B1021" s="3" t="s">
        <v>20</v>
      </c>
      <c r="C1021" s="4">
        <v>774</v>
      </c>
      <c r="D1021" s="5">
        <v>5</v>
      </c>
      <c r="E1021" s="5">
        <v>3</v>
      </c>
      <c r="F1021" s="6" t="s">
        <v>581</v>
      </c>
      <c r="G1021" s="4" t="s">
        <v>21</v>
      </c>
      <c r="H1021" s="7">
        <v>27.09</v>
      </c>
      <c r="I1021" s="7">
        <v>27.09</v>
      </c>
    </row>
    <row r="1022" spans="2:9" s="17" customFormat="1" ht="25.5" x14ac:dyDescent="0.2">
      <c r="B1022" s="3" t="s">
        <v>582</v>
      </c>
      <c r="C1022" s="4">
        <v>774</v>
      </c>
      <c r="D1022" s="5">
        <v>5</v>
      </c>
      <c r="E1022" s="5">
        <v>3</v>
      </c>
      <c r="F1022" s="6" t="s">
        <v>583</v>
      </c>
      <c r="G1022" s="4">
        <v>0</v>
      </c>
      <c r="H1022" s="7">
        <f>H1023</f>
        <v>169.6</v>
      </c>
      <c r="I1022" s="7">
        <f>I1023</f>
        <v>119.6</v>
      </c>
    </row>
    <row r="1023" spans="2:9" ht="25.5" x14ac:dyDescent="0.2">
      <c r="B1023" s="3" t="s">
        <v>20</v>
      </c>
      <c r="C1023" s="4">
        <v>774</v>
      </c>
      <c r="D1023" s="5">
        <v>5</v>
      </c>
      <c r="E1023" s="5">
        <v>3</v>
      </c>
      <c r="F1023" s="6" t="s">
        <v>583</v>
      </c>
      <c r="G1023" s="4" t="s">
        <v>21</v>
      </c>
      <c r="H1023" s="7">
        <v>169.6</v>
      </c>
      <c r="I1023" s="7">
        <v>119.6</v>
      </c>
    </row>
    <row r="1024" spans="2:9" s="17" customFormat="1" ht="25.5" x14ac:dyDescent="0.2">
      <c r="B1024" s="3" t="s">
        <v>595</v>
      </c>
      <c r="C1024" s="4">
        <v>774</v>
      </c>
      <c r="D1024" s="5">
        <v>5</v>
      </c>
      <c r="E1024" s="5">
        <v>3</v>
      </c>
      <c r="F1024" s="6" t="s">
        <v>596</v>
      </c>
      <c r="G1024" s="4">
        <v>0</v>
      </c>
      <c r="H1024" s="7">
        <f>H1025</f>
        <v>198.03</v>
      </c>
      <c r="I1024" s="7">
        <f>I1025</f>
        <v>192.95</v>
      </c>
    </row>
    <row r="1025" spans="2:9" ht="25.5" x14ac:dyDescent="0.2">
      <c r="B1025" s="3" t="s">
        <v>20</v>
      </c>
      <c r="C1025" s="4">
        <v>774</v>
      </c>
      <c r="D1025" s="5">
        <v>5</v>
      </c>
      <c r="E1025" s="5">
        <v>3</v>
      </c>
      <c r="F1025" s="6" t="s">
        <v>596</v>
      </c>
      <c r="G1025" s="4" t="s">
        <v>21</v>
      </c>
      <c r="H1025" s="7">
        <v>198.03</v>
      </c>
      <c r="I1025" s="7">
        <v>192.95</v>
      </c>
    </row>
    <row r="1026" spans="2:9" ht="38.25" x14ac:dyDescent="0.2">
      <c r="B1026" s="3" t="s">
        <v>602</v>
      </c>
      <c r="C1026" s="4">
        <v>775</v>
      </c>
      <c r="D1026" s="5">
        <v>0</v>
      </c>
      <c r="E1026" s="5">
        <v>0</v>
      </c>
      <c r="F1026" s="6" t="s">
        <v>9</v>
      </c>
      <c r="G1026" s="4">
        <v>0</v>
      </c>
      <c r="H1026" s="7">
        <f>H1027+H1054+H1067+H1082+H1060</f>
        <v>5940.4800000000005</v>
      </c>
      <c r="I1026" s="7">
        <f>I1027+I1054+I1067+I1082+I1060</f>
        <v>5818.07</v>
      </c>
    </row>
    <row r="1027" spans="2:9" s="17" customFormat="1" x14ac:dyDescent="0.2">
      <c r="B1027" s="3" t="s">
        <v>10</v>
      </c>
      <c r="C1027" s="4">
        <v>775</v>
      </c>
      <c r="D1027" s="5">
        <v>1</v>
      </c>
      <c r="E1027" s="5">
        <v>0</v>
      </c>
      <c r="F1027" s="6" t="s">
        <v>9</v>
      </c>
      <c r="G1027" s="4">
        <v>0</v>
      </c>
      <c r="H1027" s="7">
        <f>H1028+H1041</f>
        <v>3966.91</v>
      </c>
      <c r="I1027" s="7">
        <f>I1028+I1041</f>
        <v>3941.31</v>
      </c>
    </row>
    <row r="1028" spans="2:9" s="17" customFormat="1" ht="51" x14ac:dyDescent="0.2">
      <c r="B1028" s="3" t="s">
        <v>43</v>
      </c>
      <c r="C1028" s="4">
        <v>775</v>
      </c>
      <c r="D1028" s="5">
        <v>1</v>
      </c>
      <c r="E1028" s="5">
        <v>4</v>
      </c>
      <c r="F1028" s="6" t="s">
        <v>9</v>
      </c>
      <c r="G1028" s="4">
        <v>0</v>
      </c>
      <c r="H1028" s="7">
        <f t="shared" ref="H1028:I1029" si="123">H1029</f>
        <v>3906.45</v>
      </c>
      <c r="I1028" s="7">
        <f t="shared" si="123"/>
        <v>3880.85</v>
      </c>
    </row>
    <row r="1029" spans="2:9" s="17" customFormat="1" ht="25.5" x14ac:dyDescent="0.2">
      <c r="B1029" s="3" t="s">
        <v>12</v>
      </c>
      <c r="C1029" s="4">
        <v>775</v>
      </c>
      <c r="D1029" s="5">
        <v>1</v>
      </c>
      <c r="E1029" s="5">
        <v>4</v>
      </c>
      <c r="F1029" s="6" t="s">
        <v>13</v>
      </c>
      <c r="G1029" s="4">
        <v>0</v>
      </c>
      <c r="H1029" s="7">
        <f t="shared" si="123"/>
        <v>3906.45</v>
      </c>
      <c r="I1029" s="7">
        <f t="shared" si="123"/>
        <v>3880.85</v>
      </c>
    </row>
    <row r="1030" spans="2:9" s="17" customFormat="1" ht="38.25" x14ac:dyDescent="0.2">
      <c r="B1030" s="3" t="s">
        <v>81</v>
      </c>
      <c r="C1030" s="4">
        <v>775</v>
      </c>
      <c r="D1030" s="5">
        <v>1</v>
      </c>
      <c r="E1030" s="5">
        <v>4</v>
      </c>
      <c r="F1030" s="6" t="s">
        <v>82</v>
      </c>
      <c r="G1030" s="4">
        <v>0</v>
      </c>
      <c r="H1030" s="7">
        <f>H1031+H1035+H1037+H1039</f>
        <v>3906.45</v>
      </c>
      <c r="I1030" s="7">
        <f>I1031+I1035+I1037+I1039</f>
        <v>3880.85</v>
      </c>
    </row>
    <row r="1031" spans="2:9" s="17" customFormat="1" ht="25.5" x14ac:dyDescent="0.2">
      <c r="B1031" s="3" t="s">
        <v>16</v>
      </c>
      <c r="C1031" s="4">
        <v>775</v>
      </c>
      <c r="D1031" s="5">
        <v>1</v>
      </c>
      <c r="E1031" s="5">
        <v>4</v>
      </c>
      <c r="F1031" s="6" t="s">
        <v>547</v>
      </c>
      <c r="G1031" s="4">
        <v>0</v>
      </c>
      <c r="H1031" s="7">
        <f>H1032+H1033+H1034</f>
        <v>650.95000000000005</v>
      </c>
      <c r="I1031" s="7">
        <f>I1032+I1033+I1034</f>
        <v>650.95000000000005</v>
      </c>
    </row>
    <row r="1032" spans="2:9" ht="63.75" x14ac:dyDescent="0.2">
      <c r="B1032" s="3" t="s">
        <v>18</v>
      </c>
      <c r="C1032" s="4">
        <v>775</v>
      </c>
      <c r="D1032" s="5">
        <v>1</v>
      </c>
      <c r="E1032" s="5">
        <v>4</v>
      </c>
      <c r="F1032" s="6" t="s">
        <v>547</v>
      </c>
      <c r="G1032" s="4" t="s">
        <v>19</v>
      </c>
      <c r="H1032" s="7">
        <v>114.58</v>
      </c>
      <c r="I1032" s="7">
        <v>114.58</v>
      </c>
    </row>
    <row r="1033" spans="2:9" ht="25.5" x14ac:dyDescent="0.2">
      <c r="B1033" s="3" t="s">
        <v>20</v>
      </c>
      <c r="C1033" s="4">
        <v>775</v>
      </c>
      <c r="D1033" s="5">
        <v>1</v>
      </c>
      <c r="E1033" s="5">
        <v>4</v>
      </c>
      <c r="F1033" s="6" t="s">
        <v>547</v>
      </c>
      <c r="G1033" s="4" t="s">
        <v>21</v>
      </c>
      <c r="H1033" s="7">
        <v>411.69</v>
      </c>
      <c r="I1033" s="7">
        <v>411.69</v>
      </c>
    </row>
    <row r="1034" spans="2:9" x14ac:dyDescent="0.2">
      <c r="B1034" s="3" t="s">
        <v>22</v>
      </c>
      <c r="C1034" s="4">
        <v>775</v>
      </c>
      <c r="D1034" s="5">
        <v>1</v>
      </c>
      <c r="E1034" s="5">
        <v>4</v>
      </c>
      <c r="F1034" s="6" t="s">
        <v>547</v>
      </c>
      <c r="G1034" s="4" t="s">
        <v>23</v>
      </c>
      <c r="H1034" s="7">
        <v>124.68</v>
      </c>
      <c r="I1034" s="7">
        <v>124.68</v>
      </c>
    </row>
    <row r="1035" spans="2:9" s="17" customFormat="1" ht="25.5" x14ac:dyDescent="0.2">
      <c r="B1035" s="3" t="s">
        <v>24</v>
      </c>
      <c r="C1035" s="4">
        <v>775</v>
      </c>
      <c r="D1035" s="5">
        <v>1</v>
      </c>
      <c r="E1035" s="5">
        <v>4</v>
      </c>
      <c r="F1035" s="6" t="s">
        <v>548</v>
      </c>
      <c r="G1035" s="4">
        <v>0</v>
      </c>
      <c r="H1035" s="7">
        <f>H1036</f>
        <v>3075.8</v>
      </c>
      <c r="I1035" s="7">
        <f>I1036</f>
        <v>3075.8</v>
      </c>
    </row>
    <row r="1036" spans="2:9" ht="63.75" x14ac:dyDescent="0.2">
      <c r="B1036" s="3" t="s">
        <v>18</v>
      </c>
      <c r="C1036" s="4">
        <v>775</v>
      </c>
      <c r="D1036" s="5">
        <v>1</v>
      </c>
      <c r="E1036" s="5">
        <v>4</v>
      </c>
      <c r="F1036" s="6" t="s">
        <v>548</v>
      </c>
      <c r="G1036" s="4" t="s">
        <v>19</v>
      </c>
      <c r="H1036" s="7">
        <v>3075.8</v>
      </c>
      <c r="I1036" s="7">
        <v>3075.8</v>
      </c>
    </row>
    <row r="1037" spans="2:9" s="17" customFormat="1" ht="63.75" x14ac:dyDescent="0.2">
      <c r="B1037" s="3" t="s">
        <v>26</v>
      </c>
      <c r="C1037" s="4">
        <v>775</v>
      </c>
      <c r="D1037" s="5">
        <v>1</v>
      </c>
      <c r="E1037" s="5">
        <v>4</v>
      </c>
      <c r="F1037" s="6" t="s">
        <v>549</v>
      </c>
      <c r="G1037" s="4">
        <v>0</v>
      </c>
      <c r="H1037" s="7">
        <f>H1038</f>
        <v>125.6</v>
      </c>
      <c r="I1037" s="7">
        <f>I1038</f>
        <v>100</v>
      </c>
    </row>
    <row r="1038" spans="2:9" ht="25.5" x14ac:dyDescent="0.2">
      <c r="B1038" s="3" t="s">
        <v>20</v>
      </c>
      <c r="C1038" s="4">
        <v>775</v>
      </c>
      <c r="D1038" s="5">
        <v>1</v>
      </c>
      <c r="E1038" s="5">
        <v>4</v>
      </c>
      <c r="F1038" s="6" t="s">
        <v>549</v>
      </c>
      <c r="G1038" s="4" t="s">
        <v>21</v>
      </c>
      <c r="H1038" s="7">
        <v>125.6</v>
      </c>
      <c r="I1038" s="7">
        <v>100</v>
      </c>
    </row>
    <row r="1039" spans="2:9" s="17" customFormat="1" ht="25.5" x14ac:dyDescent="0.2">
      <c r="B1039" s="3" t="s">
        <v>28</v>
      </c>
      <c r="C1039" s="4">
        <v>775</v>
      </c>
      <c r="D1039" s="5">
        <v>1</v>
      </c>
      <c r="E1039" s="5">
        <v>4</v>
      </c>
      <c r="F1039" s="6" t="s">
        <v>550</v>
      </c>
      <c r="G1039" s="4">
        <v>0</v>
      </c>
      <c r="H1039" s="7">
        <f>H1040</f>
        <v>54.1</v>
      </c>
      <c r="I1039" s="7">
        <f>I1040</f>
        <v>54.1</v>
      </c>
    </row>
    <row r="1040" spans="2:9" ht="25.5" x14ac:dyDescent="0.2">
      <c r="B1040" s="3" t="s">
        <v>20</v>
      </c>
      <c r="C1040" s="4">
        <v>775</v>
      </c>
      <c r="D1040" s="5">
        <v>1</v>
      </c>
      <c r="E1040" s="5">
        <v>4</v>
      </c>
      <c r="F1040" s="6" t="s">
        <v>550</v>
      </c>
      <c r="G1040" s="4" t="s">
        <v>21</v>
      </c>
      <c r="H1040" s="7">
        <v>54.1</v>
      </c>
      <c r="I1040" s="7">
        <v>54.1</v>
      </c>
    </row>
    <row r="1041" spans="2:9" s="17" customFormat="1" x14ac:dyDescent="0.2">
      <c r="B1041" s="3" t="s">
        <v>30</v>
      </c>
      <c r="C1041" s="4">
        <v>775</v>
      </c>
      <c r="D1041" s="5">
        <v>1</v>
      </c>
      <c r="E1041" s="5">
        <v>13</v>
      </c>
      <c r="F1041" s="6" t="s">
        <v>9</v>
      </c>
      <c r="G1041" s="4">
        <v>0</v>
      </c>
      <c r="H1041" s="7">
        <f>H1042+H1048</f>
        <v>60.460000000000008</v>
      </c>
      <c r="I1041" s="7">
        <f>I1042+I1048</f>
        <v>60.460000000000008</v>
      </c>
    </row>
    <row r="1042" spans="2:9" s="17" customFormat="1" ht="76.5" x14ac:dyDescent="0.2">
      <c r="B1042" s="3" t="s">
        <v>73</v>
      </c>
      <c r="C1042" s="4">
        <v>775</v>
      </c>
      <c r="D1042" s="5">
        <v>1</v>
      </c>
      <c r="E1042" s="5">
        <v>13</v>
      </c>
      <c r="F1042" s="6" t="s">
        <v>74</v>
      </c>
      <c r="G1042" s="4">
        <v>0</v>
      </c>
      <c r="H1042" s="7">
        <f t="shared" ref="H1042:I1044" si="124">H1043</f>
        <v>40.200000000000003</v>
      </c>
      <c r="I1042" s="7">
        <f t="shared" si="124"/>
        <v>40.200000000000003</v>
      </c>
    </row>
    <row r="1043" spans="2:9" s="17" customFormat="1" ht="25.5" x14ac:dyDescent="0.2">
      <c r="B1043" s="3" t="s">
        <v>75</v>
      </c>
      <c r="C1043" s="4">
        <v>775</v>
      </c>
      <c r="D1043" s="5">
        <v>1</v>
      </c>
      <c r="E1043" s="5">
        <v>13</v>
      </c>
      <c r="F1043" s="6" t="s">
        <v>76</v>
      </c>
      <c r="G1043" s="4">
        <v>0</v>
      </c>
      <c r="H1043" s="7">
        <f t="shared" si="124"/>
        <v>40.200000000000003</v>
      </c>
      <c r="I1043" s="7">
        <f t="shared" si="124"/>
        <v>40.200000000000003</v>
      </c>
    </row>
    <row r="1044" spans="2:9" s="17" customFormat="1" ht="51" x14ac:dyDescent="0.2">
      <c r="B1044" s="3" t="s">
        <v>158</v>
      </c>
      <c r="C1044" s="4">
        <v>775</v>
      </c>
      <c r="D1044" s="5">
        <v>1</v>
      </c>
      <c r="E1044" s="5">
        <v>13</v>
      </c>
      <c r="F1044" s="6" t="s">
        <v>159</v>
      </c>
      <c r="G1044" s="4">
        <v>0</v>
      </c>
      <c r="H1044" s="7">
        <f t="shared" si="124"/>
        <v>40.200000000000003</v>
      </c>
      <c r="I1044" s="7">
        <f t="shared" si="124"/>
        <v>40.200000000000003</v>
      </c>
    </row>
    <row r="1045" spans="2:9" s="17" customFormat="1" ht="76.5" x14ac:dyDescent="0.2">
      <c r="B1045" s="3" t="s">
        <v>551</v>
      </c>
      <c r="C1045" s="4">
        <v>775</v>
      </c>
      <c r="D1045" s="5">
        <v>1</v>
      </c>
      <c r="E1045" s="5">
        <v>13</v>
      </c>
      <c r="F1045" s="6" t="s">
        <v>552</v>
      </c>
      <c r="G1045" s="4">
        <v>0</v>
      </c>
      <c r="H1045" s="7">
        <f>H1046+H1047</f>
        <v>40.200000000000003</v>
      </c>
      <c r="I1045" s="7">
        <f>I1046+I1047</f>
        <v>40.200000000000003</v>
      </c>
    </row>
    <row r="1046" spans="2:9" ht="63.75" x14ac:dyDescent="0.2">
      <c r="B1046" s="3" t="s">
        <v>18</v>
      </c>
      <c r="C1046" s="4">
        <v>775</v>
      </c>
      <c r="D1046" s="5">
        <v>1</v>
      </c>
      <c r="E1046" s="5">
        <v>13</v>
      </c>
      <c r="F1046" s="6" t="s">
        <v>552</v>
      </c>
      <c r="G1046" s="4" t="s">
        <v>19</v>
      </c>
      <c r="H1046" s="7">
        <v>35</v>
      </c>
      <c r="I1046" s="7">
        <v>35</v>
      </c>
    </row>
    <row r="1047" spans="2:9" ht="25.5" x14ac:dyDescent="0.2">
      <c r="B1047" s="3" t="s">
        <v>20</v>
      </c>
      <c r="C1047" s="4">
        <v>775</v>
      </c>
      <c r="D1047" s="5">
        <v>1</v>
      </c>
      <c r="E1047" s="5">
        <v>13</v>
      </c>
      <c r="F1047" s="6" t="s">
        <v>552</v>
      </c>
      <c r="G1047" s="4" t="s">
        <v>21</v>
      </c>
      <c r="H1047" s="7">
        <v>5.2</v>
      </c>
      <c r="I1047" s="7">
        <v>5.2</v>
      </c>
    </row>
    <row r="1048" spans="2:9" s="17" customFormat="1" ht="25.5" x14ac:dyDescent="0.2">
      <c r="B1048" s="3" t="s">
        <v>12</v>
      </c>
      <c r="C1048" s="4">
        <v>775</v>
      </c>
      <c r="D1048" s="5">
        <v>1</v>
      </c>
      <c r="E1048" s="5">
        <v>13</v>
      </c>
      <c r="F1048" s="6" t="s">
        <v>13</v>
      </c>
      <c r="G1048" s="4">
        <v>0</v>
      </c>
      <c r="H1048" s="7">
        <f>H1049</f>
        <v>20.260000000000002</v>
      </c>
      <c r="I1048" s="7">
        <f>I1049</f>
        <v>20.260000000000002</v>
      </c>
    </row>
    <row r="1049" spans="2:9" s="17" customFormat="1" ht="38.25" x14ac:dyDescent="0.2">
      <c r="B1049" s="3" t="s">
        <v>81</v>
      </c>
      <c r="C1049" s="4">
        <v>775</v>
      </c>
      <c r="D1049" s="5">
        <v>1</v>
      </c>
      <c r="E1049" s="5">
        <v>13</v>
      </c>
      <c r="F1049" s="6" t="s">
        <v>82</v>
      </c>
      <c r="G1049" s="4">
        <v>0</v>
      </c>
      <c r="H1049" s="7">
        <f>H1050+H1052</f>
        <v>20.260000000000002</v>
      </c>
      <c r="I1049" s="7">
        <f>I1050+I1052</f>
        <v>20.260000000000002</v>
      </c>
    </row>
    <row r="1050" spans="2:9" s="17" customFormat="1" ht="38.25" x14ac:dyDescent="0.2">
      <c r="B1050" s="3" t="s">
        <v>31</v>
      </c>
      <c r="C1050" s="4">
        <v>775</v>
      </c>
      <c r="D1050" s="5">
        <v>1</v>
      </c>
      <c r="E1050" s="5">
        <v>13</v>
      </c>
      <c r="F1050" s="6" t="s">
        <v>553</v>
      </c>
      <c r="G1050" s="4">
        <v>0</v>
      </c>
      <c r="H1050" s="7">
        <f>H1051</f>
        <v>12.98</v>
      </c>
      <c r="I1050" s="7">
        <f>I1051</f>
        <v>12.98</v>
      </c>
    </row>
    <row r="1051" spans="2:9" ht="25.5" x14ac:dyDescent="0.2">
      <c r="B1051" s="3" t="s">
        <v>20</v>
      </c>
      <c r="C1051" s="4">
        <v>775</v>
      </c>
      <c r="D1051" s="5">
        <v>1</v>
      </c>
      <c r="E1051" s="5">
        <v>13</v>
      </c>
      <c r="F1051" s="6" t="s">
        <v>553</v>
      </c>
      <c r="G1051" s="4" t="s">
        <v>21</v>
      </c>
      <c r="H1051" s="7">
        <v>12.98</v>
      </c>
      <c r="I1051" s="7">
        <v>12.98</v>
      </c>
    </row>
    <row r="1052" spans="2:9" s="17" customFormat="1" ht="51" x14ac:dyDescent="0.2">
      <c r="B1052" s="3" t="s">
        <v>554</v>
      </c>
      <c r="C1052" s="4">
        <v>775</v>
      </c>
      <c r="D1052" s="5">
        <v>1</v>
      </c>
      <c r="E1052" s="5">
        <v>13</v>
      </c>
      <c r="F1052" s="6" t="s">
        <v>555</v>
      </c>
      <c r="G1052" s="4">
        <v>0</v>
      </c>
      <c r="H1052" s="7">
        <f>H1053</f>
        <v>7.28</v>
      </c>
      <c r="I1052" s="7">
        <f>I1053</f>
        <v>7.28</v>
      </c>
    </row>
    <row r="1053" spans="2:9" ht="25.5" x14ac:dyDescent="0.2">
      <c r="B1053" s="3" t="s">
        <v>20</v>
      </c>
      <c r="C1053" s="4">
        <v>775</v>
      </c>
      <c r="D1053" s="5">
        <v>1</v>
      </c>
      <c r="E1053" s="5">
        <v>13</v>
      </c>
      <c r="F1053" s="6" t="s">
        <v>555</v>
      </c>
      <c r="G1053" s="4" t="s">
        <v>21</v>
      </c>
      <c r="H1053" s="7">
        <v>7.28</v>
      </c>
      <c r="I1053" s="7">
        <v>7.28</v>
      </c>
    </row>
    <row r="1054" spans="2:9" s="17" customFormat="1" x14ac:dyDescent="0.2">
      <c r="B1054" s="3" t="s">
        <v>556</v>
      </c>
      <c r="C1054" s="4">
        <v>775</v>
      </c>
      <c r="D1054" s="5">
        <v>2</v>
      </c>
      <c r="E1054" s="5">
        <v>0</v>
      </c>
      <c r="F1054" s="6" t="s">
        <v>9</v>
      </c>
      <c r="G1054" s="4">
        <v>0</v>
      </c>
      <c r="H1054" s="7">
        <f t="shared" ref="H1054:I1058" si="125">H1055</f>
        <v>87.83</v>
      </c>
      <c r="I1054" s="7">
        <f t="shared" si="125"/>
        <v>90.95</v>
      </c>
    </row>
    <row r="1055" spans="2:9" s="17" customFormat="1" x14ac:dyDescent="0.2">
      <c r="B1055" s="3" t="s">
        <v>557</v>
      </c>
      <c r="C1055" s="4">
        <v>775</v>
      </c>
      <c r="D1055" s="5">
        <v>2</v>
      </c>
      <c r="E1055" s="5">
        <v>3</v>
      </c>
      <c r="F1055" s="6" t="s">
        <v>9</v>
      </c>
      <c r="G1055" s="4">
        <v>0</v>
      </c>
      <c r="H1055" s="7">
        <f t="shared" si="125"/>
        <v>87.83</v>
      </c>
      <c r="I1055" s="7">
        <f t="shared" si="125"/>
        <v>90.95</v>
      </c>
    </row>
    <row r="1056" spans="2:9" s="17" customFormat="1" ht="25.5" x14ac:dyDescent="0.2">
      <c r="B1056" s="3" t="s">
        <v>12</v>
      </c>
      <c r="C1056" s="4">
        <v>775</v>
      </c>
      <c r="D1056" s="5">
        <v>2</v>
      </c>
      <c r="E1056" s="5">
        <v>3</v>
      </c>
      <c r="F1056" s="6" t="s">
        <v>13</v>
      </c>
      <c r="G1056" s="4">
        <v>0</v>
      </c>
      <c r="H1056" s="7">
        <f t="shared" si="125"/>
        <v>87.83</v>
      </c>
      <c r="I1056" s="7">
        <f t="shared" si="125"/>
        <v>90.95</v>
      </c>
    </row>
    <row r="1057" spans="2:9" s="17" customFormat="1" ht="38.25" x14ac:dyDescent="0.2">
      <c r="B1057" s="3" t="s">
        <v>81</v>
      </c>
      <c r="C1057" s="4">
        <v>775</v>
      </c>
      <c r="D1057" s="5">
        <v>2</v>
      </c>
      <c r="E1057" s="5">
        <v>3</v>
      </c>
      <c r="F1057" s="6" t="s">
        <v>82</v>
      </c>
      <c r="G1057" s="4">
        <v>0</v>
      </c>
      <c r="H1057" s="7">
        <f t="shared" si="125"/>
        <v>87.83</v>
      </c>
      <c r="I1057" s="7">
        <f t="shared" si="125"/>
        <v>90.95</v>
      </c>
    </row>
    <row r="1058" spans="2:9" s="17" customFormat="1" ht="38.25" x14ac:dyDescent="0.2">
      <c r="B1058" s="3" t="s">
        <v>558</v>
      </c>
      <c r="C1058" s="4">
        <v>775</v>
      </c>
      <c r="D1058" s="5">
        <v>2</v>
      </c>
      <c r="E1058" s="5">
        <v>3</v>
      </c>
      <c r="F1058" s="6" t="s">
        <v>559</v>
      </c>
      <c r="G1058" s="4">
        <v>0</v>
      </c>
      <c r="H1058" s="7">
        <f t="shared" si="125"/>
        <v>87.83</v>
      </c>
      <c r="I1058" s="7">
        <f t="shared" si="125"/>
        <v>90.95</v>
      </c>
    </row>
    <row r="1059" spans="2:9" ht="63.75" x14ac:dyDescent="0.2">
      <c r="B1059" s="3" t="s">
        <v>18</v>
      </c>
      <c r="C1059" s="4">
        <v>775</v>
      </c>
      <c r="D1059" s="5">
        <v>2</v>
      </c>
      <c r="E1059" s="5">
        <v>3</v>
      </c>
      <c r="F1059" s="6" t="s">
        <v>559</v>
      </c>
      <c r="G1059" s="4" t="s">
        <v>19</v>
      </c>
      <c r="H1059" s="7">
        <v>87.83</v>
      </c>
      <c r="I1059" s="7">
        <v>90.95</v>
      </c>
    </row>
    <row r="1060" spans="2:9" ht="25.5" x14ac:dyDescent="0.2">
      <c r="B1060" s="3" t="s">
        <v>156</v>
      </c>
      <c r="C1060" s="19">
        <v>775</v>
      </c>
      <c r="D1060" s="20">
        <v>3</v>
      </c>
      <c r="E1060" s="20"/>
      <c r="F1060" s="21"/>
      <c r="G1060" s="19"/>
      <c r="H1060" s="22">
        <f t="shared" ref="H1060:I1065" si="126">H1061</f>
        <v>50</v>
      </c>
      <c r="I1060" s="22">
        <f t="shared" si="126"/>
        <v>50</v>
      </c>
    </row>
    <row r="1061" spans="2:9" ht="25.5" x14ac:dyDescent="0.2">
      <c r="B1061" s="3" t="s">
        <v>192</v>
      </c>
      <c r="C1061" s="4">
        <v>775</v>
      </c>
      <c r="D1061" s="5">
        <v>3</v>
      </c>
      <c r="E1061" s="5">
        <v>14</v>
      </c>
      <c r="F1061" s="21"/>
      <c r="G1061" s="19"/>
      <c r="H1061" s="22">
        <f t="shared" si="126"/>
        <v>50</v>
      </c>
      <c r="I1061" s="22">
        <f t="shared" si="126"/>
        <v>50</v>
      </c>
    </row>
    <row r="1062" spans="2:9" ht="76.5" x14ac:dyDescent="0.2">
      <c r="B1062" s="3" t="s">
        <v>73</v>
      </c>
      <c r="C1062" s="4">
        <v>775</v>
      </c>
      <c r="D1062" s="5">
        <v>3</v>
      </c>
      <c r="E1062" s="5">
        <v>14</v>
      </c>
      <c r="F1062" s="21" t="s">
        <v>74</v>
      </c>
      <c r="G1062" s="19"/>
      <c r="H1062" s="22">
        <f t="shared" si="126"/>
        <v>50</v>
      </c>
      <c r="I1062" s="22">
        <f t="shared" si="126"/>
        <v>50</v>
      </c>
    </row>
    <row r="1063" spans="2:9" x14ac:dyDescent="0.2">
      <c r="B1063" s="3" t="s">
        <v>213</v>
      </c>
      <c r="C1063" s="4">
        <v>775</v>
      </c>
      <c r="D1063" s="5">
        <v>3</v>
      </c>
      <c r="E1063" s="5">
        <v>14</v>
      </c>
      <c r="F1063" s="21" t="s">
        <v>214</v>
      </c>
      <c r="G1063" s="19"/>
      <c r="H1063" s="22">
        <f t="shared" si="126"/>
        <v>50</v>
      </c>
      <c r="I1063" s="22">
        <f t="shared" si="126"/>
        <v>50</v>
      </c>
    </row>
    <row r="1064" spans="2:9" ht="38.25" x14ac:dyDescent="0.2">
      <c r="B1064" s="3" t="s">
        <v>215</v>
      </c>
      <c r="C1064" s="4">
        <v>775</v>
      </c>
      <c r="D1064" s="5">
        <v>3</v>
      </c>
      <c r="E1064" s="5">
        <v>14</v>
      </c>
      <c r="F1064" s="21" t="s">
        <v>216</v>
      </c>
      <c r="G1064" s="19"/>
      <c r="H1064" s="22">
        <f t="shared" si="126"/>
        <v>50</v>
      </c>
      <c r="I1064" s="22">
        <f t="shared" si="126"/>
        <v>50</v>
      </c>
    </row>
    <row r="1065" spans="2:9" ht="25.5" x14ac:dyDescent="0.2">
      <c r="B1065" s="3" t="s">
        <v>217</v>
      </c>
      <c r="C1065" s="4">
        <v>775</v>
      </c>
      <c r="D1065" s="5">
        <v>3</v>
      </c>
      <c r="E1065" s="5">
        <v>14</v>
      </c>
      <c r="F1065" s="21" t="s">
        <v>218</v>
      </c>
      <c r="G1065" s="19"/>
      <c r="H1065" s="22">
        <f t="shared" si="126"/>
        <v>50</v>
      </c>
      <c r="I1065" s="22">
        <f t="shared" si="126"/>
        <v>50</v>
      </c>
    </row>
    <row r="1066" spans="2:9" ht="25.5" x14ac:dyDescent="0.2">
      <c r="B1066" s="18" t="s">
        <v>20</v>
      </c>
      <c r="C1066" s="19">
        <v>775</v>
      </c>
      <c r="D1066" s="20">
        <v>3</v>
      </c>
      <c r="E1066" s="20">
        <v>14</v>
      </c>
      <c r="F1066" s="21" t="s">
        <v>218</v>
      </c>
      <c r="G1066" s="19">
        <v>200</v>
      </c>
      <c r="H1066" s="22">
        <v>50</v>
      </c>
      <c r="I1066" s="22">
        <v>50</v>
      </c>
    </row>
    <row r="1067" spans="2:9" s="17" customFormat="1" x14ac:dyDescent="0.2">
      <c r="B1067" s="3" t="s">
        <v>219</v>
      </c>
      <c r="C1067" s="4">
        <v>775</v>
      </c>
      <c r="D1067" s="5">
        <v>4</v>
      </c>
      <c r="E1067" s="5">
        <v>0</v>
      </c>
      <c r="F1067" s="6" t="s">
        <v>9</v>
      </c>
      <c r="G1067" s="4">
        <v>0</v>
      </c>
      <c r="H1067" s="7">
        <f>H1068</f>
        <v>953.1400000000001</v>
      </c>
      <c r="I1067" s="7">
        <f>I1068</f>
        <v>953.1400000000001</v>
      </c>
    </row>
    <row r="1068" spans="2:9" s="17" customFormat="1" x14ac:dyDescent="0.2">
      <c r="B1068" s="3" t="s">
        <v>560</v>
      </c>
      <c r="C1068" s="4">
        <v>775</v>
      </c>
      <c r="D1068" s="5">
        <v>4</v>
      </c>
      <c r="E1068" s="5">
        <v>9</v>
      </c>
      <c r="F1068" s="6" t="s">
        <v>9</v>
      </c>
      <c r="G1068" s="4">
        <v>0</v>
      </c>
      <c r="H1068" s="7">
        <f>H1069+H1078</f>
        <v>953.1400000000001</v>
      </c>
      <c r="I1068" s="7">
        <f>I1069+I1078</f>
        <v>953.1400000000001</v>
      </c>
    </row>
    <row r="1069" spans="2:9" s="17" customFormat="1" ht="63.75" x14ac:dyDescent="0.2">
      <c r="B1069" s="3" t="s">
        <v>35</v>
      </c>
      <c r="C1069" s="4">
        <v>775</v>
      </c>
      <c r="D1069" s="5">
        <v>4</v>
      </c>
      <c r="E1069" s="5">
        <v>9</v>
      </c>
      <c r="F1069" s="6" t="s">
        <v>36</v>
      </c>
      <c r="G1069" s="4">
        <v>0</v>
      </c>
      <c r="H1069" s="7">
        <f t="shared" ref="H1069:I1070" si="127">H1070</f>
        <v>921.94</v>
      </c>
      <c r="I1069" s="7">
        <f t="shared" si="127"/>
        <v>921.94</v>
      </c>
    </row>
    <row r="1070" spans="2:9" s="17" customFormat="1" ht="51" x14ac:dyDescent="0.2">
      <c r="B1070" s="3" t="s">
        <v>561</v>
      </c>
      <c r="C1070" s="4">
        <v>775</v>
      </c>
      <c r="D1070" s="5">
        <v>4</v>
      </c>
      <c r="E1070" s="5">
        <v>9</v>
      </c>
      <c r="F1070" s="6" t="s">
        <v>562</v>
      </c>
      <c r="G1070" s="4">
        <v>0</v>
      </c>
      <c r="H1070" s="7">
        <f t="shared" si="127"/>
        <v>921.94</v>
      </c>
      <c r="I1070" s="7">
        <f t="shared" si="127"/>
        <v>921.94</v>
      </c>
    </row>
    <row r="1071" spans="2:9" s="17" customFormat="1" ht="25.5" x14ac:dyDescent="0.2">
      <c r="B1071" s="3" t="s">
        <v>563</v>
      </c>
      <c r="C1071" s="4">
        <v>775</v>
      </c>
      <c r="D1071" s="5">
        <v>4</v>
      </c>
      <c r="E1071" s="5">
        <v>9</v>
      </c>
      <c r="F1071" s="6" t="s">
        <v>564</v>
      </c>
      <c r="G1071" s="4">
        <v>0</v>
      </c>
      <c r="H1071" s="7">
        <f>H1072+H1074+H1076</f>
        <v>921.94</v>
      </c>
      <c r="I1071" s="7">
        <f>I1072+I1074+I1076</f>
        <v>921.94</v>
      </c>
    </row>
    <row r="1072" spans="2:9" s="17" customFormat="1" ht="25.5" x14ac:dyDescent="0.2">
      <c r="B1072" s="3" t="s">
        <v>565</v>
      </c>
      <c r="C1072" s="4">
        <v>775</v>
      </c>
      <c r="D1072" s="5">
        <v>4</v>
      </c>
      <c r="E1072" s="5">
        <v>9</v>
      </c>
      <c r="F1072" s="6" t="s">
        <v>566</v>
      </c>
      <c r="G1072" s="4">
        <v>0</v>
      </c>
      <c r="H1072" s="7">
        <f>H1073</f>
        <v>819.24</v>
      </c>
      <c r="I1072" s="7">
        <f>I1073</f>
        <v>819.24</v>
      </c>
    </row>
    <row r="1073" spans="2:9" ht="25.5" x14ac:dyDescent="0.2">
      <c r="B1073" s="3" t="s">
        <v>20</v>
      </c>
      <c r="C1073" s="4">
        <v>775</v>
      </c>
      <c r="D1073" s="5">
        <v>4</v>
      </c>
      <c r="E1073" s="5">
        <v>9</v>
      </c>
      <c r="F1073" s="6" t="s">
        <v>566</v>
      </c>
      <c r="G1073" s="4" t="s">
        <v>21</v>
      </c>
      <c r="H1073" s="7">
        <v>819.24</v>
      </c>
      <c r="I1073" s="7">
        <v>819.24</v>
      </c>
    </row>
    <row r="1074" spans="2:9" s="17" customFormat="1" ht="25.5" x14ac:dyDescent="0.2">
      <c r="B1074" s="3" t="s">
        <v>567</v>
      </c>
      <c r="C1074" s="4">
        <v>775</v>
      </c>
      <c r="D1074" s="5">
        <v>4</v>
      </c>
      <c r="E1074" s="5">
        <v>9</v>
      </c>
      <c r="F1074" s="6" t="s">
        <v>568</v>
      </c>
      <c r="G1074" s="4">
        <v>0</v>
      </c>
      <c r="H1074" s="7">
        <f>H1075</f>
        <v>93.6</v>
      </c>
      <c r="I1074" s="7">
        <f>I1075</f>
        <v>93.6</v>
      </c>
    </row>
    <row r="1075" spans="2:9" ht="25.5" x14ac:dyDescent="0.2">
      <c r="B1075" s="3" t="s">
        <v>20</v>
      </c>
      <c r="C1075" s="4">
        <v>775</v>
      </c>
      <c r="D1075" s="5">
        <v>4</v>
      </c>
      <c r="E1075" s="5">
        <v>9</v>
      </c>
      <c r="F1075" s="6" t="s">
        <v>568</v>
      </c>
      <c r="G1075" s="4" t="s">
        <v>21</v>
      </c>
      <c r="H1075" s="7">
        <v>93.6</v>
      </c>
      <c r="I1075" s="7">
        <v>93.6</v>
      </c>
    </row>
    <row r="1076" spans="2:9" s="17" customFormat="1" ht="25.5" x14ac:dyDescent="0.2">
      <c r="B1076" s="3" t="s">
        <v>569</v>
      </c>
      <c r="C1076" s="4">
        <v>775</v>
      </c>
      <c r="D1076" s="5">
        <v>4</v>
      </c>
      <c r="E1076" s="5">
        <v>9</v>
      </c>
      <c r="F1076" s="6" t="s">
        <v>570</v>
      </c>
      <c r="G1076" s="4">
        <v>0</v>
      </c>
      <c r="H1076" s="7">
        <f>H1077</f>
        <v>9.1</v>
      </c>
      <c r="I1076" s="7">
        <f>I1077</f>
        <v>9.1</v>
      </c>
    </row>
    <row r="1077" spans="2:9" ht="25.5" x14ac:dyDescent="0.2">
      <c r="B1077" s="3" t="s">
        <v>20</v>
      </c>
      <c r="C1077" s="4">
        <v>775</v>
      </c>
      <c r="D1077" s="5">
        <v>4</v>
      </c>
      <c r="E1077" s="5">
        <v>9</v>
      </c>
      <c r="F1077" s="6" t="s">
        <v>570</v>
      </c>
      <c r="G1077" s="4" t="s">
        <v>21</v>
      </c>
      <c r="H1077" s="7">
        <v>9.1</v>
      </c>
      <c r="I1077" s="7">
        <v>9.1</v>
      </c>
    </row>
    <row r="1078" spans="2:9" s="17" customFormat="1" ht="25.5" x14ac:dyDescent="0.2">
      <c r="B1078" s="3" t="s">
        <v>12</v>
      </c>
      <c r="C1078" s="4">
        <v>775</v>
      </c>
      <c r="D1078" s="5">
        <v>4</v>
      </c>
      <c r="E1078" s="5">
        <v>9</v>
      </c>
      <c r="F1078" s="6" t="s">
        <v>13</v>
      </c>
      <c r="G1078" s="4">
        <v>0</v>
      </c>
      <c r="H1078" s="7">
        <f t="shared" ref="H1078:I1080" si="128">H1079</f>
        <v>31.2</v>
      </c>
      <c r="I1078" s="7">
        <f t="shared" si="128"/>
        <v>31.2</v>
      </c>
    </row>
    <row r="1079" spans="2:9" s="17" customFormat="1" ht="38.25" x14ac:dyDescent="0.2">
      <c r="B1079" s="3" t="s">
        <v>81</v>
      </c>
      <c r="C1079" s="4">
        <v>775</v>
      </c>
      <c r="D1079" s="5">
        <v>4</v>
      </c>
      <c r="E1079" s="5">
        <v>9</v>
      </c>
      <c r="F1079" s="6" t="s">
        <v>82</v>
      </c>
      <c r="G1079" s="4">
        <v>0</v>
      </c>
      <c r="H1079" s="7">
        <f t="shared" si="128"/>
        <v>31.2</v>
      </c>
      <c r="I1079" s="7">
        <f t="shared" si="128"/>
        <v>31.2</v>
      </c>
    </row>
    <row r="1080" spans="2:9" s="17" customFormat="1" ht="25.5" x14ac:dyDescent="0.2">
      <c r="B1080" s="3" t="s">
        <v>571</v>
      </c>
      <c r="C1080" s="4">
        <v>775</v>
      </c>
      <c r="D1080" s="5">
        <v>4</v>
      </c>
      <c r="E1080" s="5">
        <v>9</v>
      </c>
      <c r="F1080" s="6" t="s">
        <v>572</v>
      </c>
      <c r="G1080" s="4">
        <v>0</v>
      </c>
      <c r="H1080" s="7">
        <f t="shared" si="128"/>
        <v>31.2</v>
      </c>
      <c r="I1080" s="7">
        <f t="shared" si="128"/>
        <v>31.2</v>
      </c>
    </row>
    <row r="1081" spans="2:9" ht="25.5" x14ac:dyDescent="0.2">
      <c r="B1081" s="3" t="s">
        <v>20</v>
      </c>
      <c r="C1081" s="4">
        <v>775</v>
      </c>
      <c r="D1081" s="5">
        <v>4</v>
      </c>
      <c r="E1081" s="5">
        <v>9</v>
      </c>
      <c r="F1081" s="6" t="s">
        <v>572</v>
      </c>
      <c r="G1081" s="4" t="s">
        <v>21</v>
      </c>
      <c r="H1081" s="7">
        <v>31.2</v>
      </c>
      <c r="I1081" s="7">
        <v>31.2</v>
      </c>
    </row>
    <row r="1082" spans="2:9" s="17" customFormat="1" x14ac:dyDescent="0.2">
      <c r="B1082" s="3" t="s">
        <v>237</v>
      </c>
      <c r="C1082" s="4">
        <v>775</v>
      </c>
      <c r="D1082" s="5">
        <v>5</v>
      </c>
      <c r="E1082" s="5">
        <v>0</v>
      </c>
      <c r="F1082" s="6" t="s">
        <v>9</v>
      </c>
      <c r="G1082" s="4">
        <v>0</v>
      </c>
      <c r="H1082" s="7">
        <f t="shared" ref="H1082:I1085" si="129">H1083</f>
        <v>882.6</v>
      </c>
      <c r="I1082" s="7">
        <f t="shared" si="129"/>
        <v>782.67000000000007</v>
      </c>
    </row>
    <row r="1083" spans="2:9" s="17" customFormat="1" x14ac:dyDescent="0.2">
      <c r="B1083" s="3" t="s">
        <v>573</v>
      </c>
      <c r="C1083" s="4">
        <v>775</v>
      </c>
      <c r="D1083" s="5">
        <v>5</v>
      </c>
      <c r="E1083" s="5">
        <v>3</v>
      </c>
      <c r="F1083" s="6" t="s">
        <v>9</v>
      </c>
      <c r="G1083" s="4">
        <v>0</v>
      </c>
      <c r="H1083" s="7">
        <f t="shared" si="129"/>
        <v>882.6</v>
      </c>
      <c r="I1083" s="7">
        <f t="shared" si="129"/>
        <v>782.67000000000007</v>
      </c>
    </row>
    <row r="1084" spans="2:9" s="17" customFormat="1" ht="63.75" x14ac:dyDescent="0.2">
      <c r="B1084" s="3" t="s">
        <v>35</v>
      </c>
      <c r="C1084" s="4">
        <v>775</v>
      </c>
      <c r="D1084" s="5">
        <v>5</v>
      </c>
      <c r="E1084" s="5">
        <v>3</v>
      </c>
      <c r="F1084" s="6" t="s">
        <v>36</v>
      </c>
      <c r="G1084" s="4">
        <v>0</v>
      </c>
      <c r="H1084" s="7">
        <f t="shared" si="129"/>
        <v>882.6</v>
      </c>
      <c r="I1084" s="7">
        <f t="shared" si="129"/>
        <v>782.67000000000007</v>
      </c>
    </row>
    <row r="1085" spans="2:9" s="17" customFormat="1" ht="38.25" x14ac:dyDescent="0.2">
      <c r="B1085" s="3" t="s">
        <v>106</v>
      </c>
      <c r="C1085" s="4">
        <v>775</v>
      </c>
      <c r="D1085" s="5">
        <v>5</v>
      </c>
      <c r="E1085" s="5">
        <v>3</v>
      </c>
      <c r="F1085" s="6" t="s">
        <v>107</v>
      </c>
      <c r="G1085" s="4">
        <v>0</v>
      </c>
      <c r="H1085" s="7">
        <f t="shared" si="129"/>
        <v>882.6</v>
      </c>
      <c r="I1085" s="7">
        <f t="shared" si="129"/>
        <v>782.67000000000007</v>
      </c>
    </row>
    <row r="1086" spans="2:9" s="17" customFormat="1" ht="38.25" x14ac:dyDescent="0.2">
      <c r="B1086" s="3" t="s">
        <v>108</v>
      </c>
      <c r="C1086" s="4">
        <v>775</v>
      </c>
      <c r="D1086" s="5">
        <v>5</v>
      </c>
      <c r="E1086" s="5">
        <v>3</v>
      </c>
      <c r="F1086" s="6" t="s">
        <v>109</v>
      </c>
      <c r="G1086" s="4">
        <v>0</v>
      </c>
      <c r="H1086" s="7">
        <f>H1087+H1089+H1091+H1093+H1095</f>
        <v>882.6</v>
      </c>
      <c r="I1086" s="7">
        <f>I1087+I1089+I1091+I1093+I1095</f>
        <v>782.67000000000007</v>
      </c>
    </row>
    <row r="1087" spans="2:9" s="17" customFormat="1" ht="25.5" x14ac:dyDescent="0.2">
      <c r="B1087" s="3" t="s">
        <v>574</v>
      </c>
      <c r="C1087" s="4">
        <v>775</v>
      </c>
      <c r="D1087" s="5">
        <v>5</v>
      </c>
      <c r="E1087" s="5">
        <v>3</v>
      </c>
      <c r="F1087" s="6" t="s">
        <v>575</v>
      </c>
      <c r="G1087" s="4">
        <v>0</v>
      </c>
      <c r="H1087" s="7">
        <f>H1088</f>
        <v>693.12</v>
      </c>
      <c r="I1087" s="7">
        <f>I1088</f>
        <v>593.19000000000005</v>
      </c>
    </row>
    <row r="1088" spans="2:9" ht="25.5" x14ac:dyDescent="0.2">
      <c r="B1088" s="3" t="s">
        <v>20</v>
      </c>
      <c r="C1088" s="4">
        <v>775</v>
      </c>
      <c r="D1088" s="5">
        <v>5</v>
      </c>
      <c r="E1088" s="5">
        <v>3</v>
      </c>
      <c r="F1088" s="6" t="s">
        <v>575</v>
      </c>
      <c r="G1088" s="4" t="s">
        <v>21</v>
      </c>
      <c r="H1088" s="7">
        <v>693.12</v>
      </c>
      <c r="I1088" s="7">
        <v>593.19000000000005</v>
      </c>
    </row>
    <row r="1089" spans="2:9" s="17" customFormat="1" x14ac:dyDescent="0.2">
      <c r="B1089" s="3" t="s">
        <v>576</v>
      </c>
      <c r="C1089" s="4">
        <v>775</v>
      </c>
      <c r="D1089" s="5">
        <v>5</v>
      </c>
      <c r="E1089" s="5">
        <v>3</v>
      </c>
      <c r="F1089" s="6" t="s">
        <v>577</v>
      </c>
      <c r="G1089" s="4">
        <v>0</v>
      </c>
      <c r="H1089" s="7">
        <f>H1090</f>
        <v>10.4</v>
      </c>
      <c r="I1089" s="7">
        <f>I1090</f>
        <v>10.4</v>
      </c>
    </row>
    <row r="1090" spans="2:9" ht="25.5" x14ac:dyDescent="0.2">
      <c r="B1090" s="3" t="s">
        <v>20</v>
      </c>
      <c r="C1090" s="4">
        <v>775</v>
      </c>
      <c r="D1090" s="5">
        <v>5</v>
      </c>
      <c r="E1090" s="5">
        <v>3</v>
      </c>
      <c r="F1090" s="6" t="s">
        <v>577</v>
      </c>
      <c r="G1090" s="4" t="s">
        <v>21</v>
      </c>
      <c r="H1090" s="7">
        <v>10.4</v>
      </c>
      <c r="I1090" s="7">
        <v>10.4</v>
      </c>
    </row>
    <row r="1091" spans="2:9" s="17" customFormat="1" x14ac:dyDescent="0.2">
      <c r="B1091" s="3" t="s">
        <v>578</v>
      </c>
      <c r="C1091" s="4">
        <v>775</v>
      </c>
      <c r="D1091" s="5">
        <v>5</v>
      </c>
      <c r="E1091" s="5">
        <v>3</v>
      </c>
      <c r="F1091" s="6" t="s">
        <v>579</v>
      </c>
      <c r="G1091" s="4">
        <v>0</v>
      </c>
      <c r="H1091" s="7">
        <f>H1092</f>
        <v>26</v>
      </c>
      <c r="I1091" s="7">
        <f>I1092</f>
        <v>26</v>
      </c>
    </row>
    <row r="1092" spans="2:9" ht="25.5" x14ac:dyDescent="0.2">
      <c r="B1092" s="3" t="s">
        <v>20</v>
      </c>
      <c r="C1092" s="4">
        <v>775</v>
      </c>
      <c r="D1092" s="5">
        <v>5</v>
      </c>
      <c r="E1092" s="5">
        <v>3</v>
      </c>
      <c r="F1092" s="6" t="s">
        <v>579</v>
      </c>
      <c r="G1092" s="4" t="s">
        <v>21</v>
      </c>
      <c r="H1092" s="7">
        <v>26</v>
      </c>
      <c r="I1092" s="7">
        <v>26</v>
      </c>
    </row>
    <row r="1093" spans="2:9" s="17" customFormat="1" ht="76.5" x14ac:dyDescent="0.2">
      <c r="B1093" s="3" t="s">
        <v>580</v>
      </c>
      <c r="C1093" s="4">
        <v>775</v>
      </c>
      <c r="D1093" s="5">
        <v>5</v>
      </c>
      <c r="E1093" s="5">
        <v>3</v>
      </c>
      <c r="F1093" s="6" t="s">
        <v>581</v>
      </c>
      <c r="G1093" s="4">
        <v>0</v>
      </c>
      <c r="H1093" s="7">
        <f>H1094</f>
        <v>53.08</v>
      </c>
      <c r="I1093" s="7">
        <f>I1094</f>
        <v>53.08</v>
      </c>
    </row>
    <row r="1094" spans="2:9" ht="25.5" x14ac:dyDescent="0.2">
      <c r="B1094" s="3" t="s">
        <v>20</v>
      </c>
      <c r="C1094" s="4">
        <v>775</v>
      </c>
      <c r="D1094" s="5">
        <v>5</v>
      </c>
      <c r="E1094" s="5">
        <v>3</v>
      </c>
      <c r="F1094" s="6" t="s">
        <v>581</v>
      </c>
      <c r="G1094" s="4" t="s">
        <v>21</v>
      </c>
      <c r="H1094" s="7">
        <v>53.08</v>
      </c>
      <c r="I1094" s="7">
        <v>53.08</v>
      </c>
    </row>
    <row r="1095" spans="2:9" s="17" customFormat="1" ht="25.5" x14ac:dyDescent="0.2">
      <c r="B1095" s="3" t="s">
        <v>582</v>
      </c>
      <c r="C1095" s="4">
        <v>775</v>
      </c>
      <c r="D1095" s="5">
        <v>5</v>
      </c>
      <c r="E1095" s="5">
        <v>3</v>
      </c>
      <c r="F1095" s="6" t="s">
        <v>583</v>
      </c>
      <c r="G1095" s="4">
        <v>0</v>
      </c>
      <c r="H1095" s="7">
        <f>H1096</f>
        <v>100</v>
      </c>
      <c r="I1095" s="7">
        <f>I1096</f>
        <v>100</v>
      </c>
    </row>
    <row r="1096" spans="2:9" ht="25.5" x14ac:dyDescent="0.2">
      <c r="B1096" s="3" t="s">
        <v>20</v>
      </c>
      <c r="C1096" s="4">
        <v>775</v>
      </c>
      <c r="D1096" s="5">
        <v>5</v>
      </c>
      <c r="E1096" s="5">
        <v>3</v>
      </c>
      <c r="F1096" s="6" t="s">
        <v>583</v>
      </c>
      <c r="G1096" s="4" t="s">
        <v>21</v>
      </c>
      <c r="H1096" s="7">
        <v>100</v>
      </c>
      <c r="I1096" s="7">
        <v>100</v>
      </c>
    </row>
    <row r="1097" spans="2:9" ht="51" x14ac:dyDescent="0.2">
      <c r="B1097" s="3" t="s">
        <v>603</v>
      </c>
      <c r="C1097" s="4">
        <v>776</v>
      </c>
      <c r="D1097" s="5">
        <v>0</v>
      </c>
      <c r="E1097" s="5">
        <v>0</v>
      </c>
      <c r="F1097" s="6" t="s">
        <v>9</v>
      </c>
      <c r="G1097" s="4">
        <v>0</v>
      </c>
      <c r="H1097" s="7">
        <f>H1098+H1124+H1130+H1143</f>
        <v>13814.05</v>
      </c>
      <c r="I1097" s="7">
        <f>I1098+I1124+I1130+I1143</f>
        <v>13526.940000000002</v>
      </c>
    </row>
    <row r="1098" spans="2:9" s="17" customFormat="1" x14ac:dyDescent="0.2">
      <c r="B1098" s="3" t="s">
        <v>10</v>
      </c>
      <c r="C1098" s="4">
        <v>776</v>
      </c>
      <c r="D1098" s="5">
        <v>1</v>
      </c>
      <c r="E1098" s="5">
        <v>0</v>
      </c>
      <c r="F1098" s="6" t="s">
        <v>9</v>
      </c>
      <c r="G1098" s="4">
        <v>0</v>
      </c>
      <c r="H1098" s="7">
        <f>H1099+H1112</f>
        <v>5943.3099999999995</v>
      </c>
      <c r="I1098" s="7">
        <f>I1099+I1112</f>
        <v>5149.2500000000009</v>
      </c>
    </row>
    <row r="1099" spans="2:9" s="17" customFormat="1" ht="51" x14ac:dyDescent="0.2">
      <c r="B1099" s="3" t="s">
        <v>43</v>
      </c>
      <c r="C1099" s="4">
        <v>776</v>
      </c>
      <c r="D1099" s="5">
        <v>1</v>
      </c>
      <c r="E1099" s="5">
        <v>4</v>
      </c>
      <c r="F1099" s="6" t="s">
        <v>9</v>
      </c>
      <c r="G1099" s="4">
        <v>0</v>
      </c>
      <c r="H1099" s="7">
        <f t="shared" ref="H1099:I1100" si="130">H1100</f>
        <v>5809.07</v>
      </c>
      <c r="I1099" s="7">
        <f t="shared" si="130"/>
        <v>5082.6100000000006</v>
      </c>
    </row>
    <row r="1100" spans="2:9" s="17" customFormat="1" ht="25.5" x14ac:dyDescent="0.2">
      <c r="B1100" s="3" t="s">
        <v>12</v>
      </c>
      <c r="C1100" s="4">
        <v>776</v>
      </c>
      <c r="D1100" s="5">
        <v>1</v>
      </c>
      <c r="E1100" s="5">
        <v>4</v>
      </c>
      <c r="F1100" s="6" t="s">
        <v>13</v>
      </c>
      <c r="G1100" s="4">
        <v>0</v>
      </c>
      <c r="H1100" s="7">
        <f t="shared" si="130"/>
        <v>5809.07</v>
      </c>
      <c r="I1100" s="7">
        <f t="shared" si="130"/>
        <v>5082.6100000000006</v>
      </c>
    </row>
    <row r="1101" spans="2:9" s="17" customFormat="1" ht="38.25" x14ac:dyDescent="0.2">
      <c r="B1101" s="3" t="s">
        <v>81</v>
      </c>
      <c r="C1101" s="4">
        <v>776</v>
      </c>
      <c r="D1101" s="5">
        <v>1</v>
      </c>
      <c r="E1101" s="5">
        <v>4</v>
      </c>
      <c r="F1101" s="6" t="s">
        <v>82</v>
      </c>
      <c r="G1101" s="4">
        <v>0</v>
      </c>
      <c r="H1101" s="7">
        <f>H1102+H1106+H1108+H1110</f>
        <v>5809.07</v>
      </c>
      <c r="I1101" s="7">
        <f>I1102+I1106+I1108+I1110</f>
        <v>5082.6100000000006</v>
      </c>
    </row>
    <row r="1102" spans="2:9" s="17" customFormat="1" ht="25.5" x14ac:dyDescent="0.2">
      <c r="B1102" s="3" t="s">
        <v>16</v>
      </c>
      <c r="C1102" s="4">
        <v>776</v>
      </c>
      <c r="D1102" s="5">
        <v>1</v>
      </c>
      <c r="E1102" s="5">
        <v>4</v>
      </c>
      <c r="F1102" s="6" t="s">
        <v>547</v>
      </c>
      <c r="G1102" s="4">
        <v>0</v>
      </c>
      <c r="H1102" s="7">
        <f>H1103+H1104+H1105</f>
        <v>1442.96</v>
      </c>
      <c r="I1102" s="7">
        <f>I1103+I1104+I1105</f>
        <v>824.93000000000006</v>
      </c>
    </row>
    <row r="1103" spans="2:9" ht="63.75" x14ac:dyDescent="0.2">
      <c r="B1103" s="3" t="s">
        <v>18</v>
      </c>
      <c r="C1103" s="4">
        <v>776</v>
      </c>
      <c r="D1103" s="5">
        <v>1</v>
      </c>
      <c r="E1103" s="5">
        <v>4</v>
      </c>
      <c r="F1103" s="6" t="s">
        <v>547</v>
      </c>
      <c r="G1103" s="4" t="s">
        <v>19</v>
      </c>
      <c r="H1103" s="7">
        <v>177.07</v>
      </c>
      <c r="I1103" s="7">
        <v>177.07</v>
      </c>
    </row>
    <row r="1104" spans="2:9" ht="25.5" x14ac:dyDescent="0.2">
      <c r="B1104" s="3" t="s">
        <v>20</v>
      </c>
      <c r="C1104" s="4">
        <v>776</v>
      </c>
      <c r="D1104" s="5">
        <v>1</v>
      </c>
      <c r="E1104" s="5">
        <v>4</v>
      </c>
      <c r="F1104" s="6" t="s">
        <v>547</v>
      </c>
      <c r="G1104" s="4" t="s">
        <v>21</v>
      </c>
      <c r="H1104" s="7">
        <v>1135.8900000000001</v>
      </c>
      <c r="I1104" s="7">
        <v>567.86</v>
      </c>
    </row>
    <row r="1105" spans="2:9" x14ac:dyDescent="0.2">
      <c r="B1105" s="3" t="s">
        <v>22</v>
      </c>
      <c r="C1105" s="4">
        <v>776</v>
      </c>
      <c r="D1105" s="5">
        <v>1</v>
      </c>
      <c r="E1105" s="5">
        <v>4</v>
      </c>
      <c r="F1105" s="6" t="s">
        <v>547</v>
      </c>
      <c r="G1105" s="4" t="s">
        <v>23</v>
      </c>
      <c r="H1105" s="7">
        <v>130</v>
      </c>
      <c r="I1105" s="7">
        <v>80</v>
      </c>
    </row>
    <row r="1106" spans="2:9" s="17" customFormat="1" ht="25.5" x14ac:dyDescent="0.2">
      <c r="B1106" s="3" t="s">
        <v>24</v>
      </c>
      <c r="C1106" s="4">
        <v>776</v>
      </c>
      <c r="D1106" s="5">
        <v>1</v>
      </c>
      <c r="E1106" s="5">
        <v>4</v>
      </c>
      <c r="F1106" s="6" t="s">
        <v>548</v>
      </c>
      <c r="G1106" s="4">
        <v>0</v>
      </c>
      <c r="H1106" s="7">
        <f>H1107</f>
        <v>4157.68</v>
      </c>
      <c r="I1106" s="7">
        <f>I1107</f>
        <v>4157.68</v>
      </c>
    </row>
    <row r="1107" spans="2:9" ht="63.75" x14ac:dyDescent="0.2">
      <c r="B1107" s="3" t="s">
        <v>18</v>
      </c>
      <c r="C1107" s="4">
        <v>776</v>
      </c>
      <c r="D1107" s="5">
        <v>1</v>
      </c>
      <c r="E1107" s="5">
        <v>4</v>
      </c>
      <c r="F1107" s="6" t="s">
        <v>548</v>
      </c>
      <c r="G1107" s="4" t="s">
        <v>19</v>
      </c>
      <c r="H1107" s="7">
        <v>4157.68</v>
      </c>
      <c r="I1107" s="7">
        <v>4157.68</v>
      </c>
    </row>
    <row r="1108" spans="2:9" s="17" customFormat="1" ht="63.75" x14ac:dyDescent="0.2">
      <c r="B1108" s="3" t="s">
        <v>26</v>
      </c>
      <c r="C1108" s="4">
        <v>776</v>
      </c>
      <c r="D1108" s="5">
        <v>1</v>
      </c>
      <c r="E1108" s="5">
        <v>4</v>
      </c>
      <c r="F1108" s="6" t="s">
        <v>549</v>
      </c>
      <c r="G1108" s="4">
        <v>0</v>
      </c>
      <c r="H1108" s="7">
        <f>H1109</f>
        <v>96.11</v>
      </c>
      <c r="I1108" s="7">
        <f>I1109</f>
        <v>50</v>
      </c>
    </row>
    <row r="1109" spans="2:9" ht="25.5" x14ac:dyDescent="0.2">
      <c r="B1109" s="3" t="s">
        <v>20</v>
      </c>
      <c r="C1109" s="4">
        <v>776</v>
      </c>
      <c r="D1109" s="5">
        <v>1</v>
      </c>
      <c r="E1109" s="5">
        <v>4</v>
      </c>
      <c r="F1109" s="6" t="s">
        <v>549</v>
      </c>
      <c r="G1109" s="4" t="s">
        <v>21</v>
      </c>
      <c r="H1109" s="7">
        <v>96.11</v>
      </c>
      <c r="I1109" s="7">
        <v>50</v>
      </c>
    </row>
    <row r="1110" spans="2:9" s="17" customFormat="1" ht="25.5" x14ac:dyDescent="0.2">
      <c r="B1110" s="3" t="s">
        <v>28</v>
      </c>
      <c r="C1110" s="4">
        <v>776</v>
      </c>
      <c r="D1110" s="5">
        <v>1</v>
      </c>
      <c r="E1110" s="5">
        <v>4</v>
      </c>
      <c r="F1110" s="6" t="s">
        <v>550</v>
      </c>
      <c r="G1110" s="4">
        <v>0</v>
      </c>
      <c r="H1110" s="7">
        <f>H1111</f>
        <v>112.32</v>
      </c>
      <c r="I1110" s="7">
        <f>I1111</f>
        <v>50</v>
      </c>
    </row>
    <row r="1111" spans="2:9" ht="25.5" x14ac:dyDescent="0.2">
      <c r="B1111" s="3" t="s">
        <v>20</v>
      </c>
      <c r="C1111" s="4">
        <v>776</v>
      </c>
      <c r="D1111" s="5">
        <v>1</v>
      </c>
      <c r="E1111" s="5">
        <v>4</v>
      </c>
      <c r="F1111" s="6" t="s">
        <v>550</v>
      </c>
      <c r="G1111" s="4" t="s">
        <v>21</v>
      </c>
      <c r="H1111" s="7">
        <v>112.32</v>
      </c>
      <c r="I1111" s="7">
        <v>50</v>
      </c>
    </row>
    <row r="1112" spans="2:9" s="17" customFormat="1" x14ac:dyDescent="0.2">
      <c r="B1112" s="3" t="s">
        <v>30</v>
      </c>
      <c r="C1112" s="4">
        <v>776</v>
      </c>
      <c r="D1112" s="5">
        <v>1</v>
      </c>
      <c r="E1112" s="5">
        <v>13</v>
      </c>
      <c r="F1112" s="6" t="s">
        <v>9</v>
      </c>
      <c r="G1112" s="4">
        <v>0</v>
      </c>
      <c r="H1112" s="7">
        <f>H1118+H1113</f>
        <v>134.24</v>
      </c>
      <c r="I1112" s="7">
        <f>I1118+I1113</f>
        <v>66.64</v>
      </c>
    </row>
    <row r="1113" spans="2:9" s="17" customFormat="1" ht="76.5" x14ac:dyDescent="0.2">
      <c r="B1113" s="3" t="s">
        <v>73</v>
      </c>
      <c r="C1113" s="4">
        <v>776</v>
      </c>
      <c r="D1113" s="5">
        <v>1</v>
      </c>
      <c r="E1113" s="5">
        <v>13</v>
      </c>
      <c r="F1113" s="6" t="s">
        <v>74</v>
      </c>
      <c r="G1113" s="4">
        <v>0</v>
      </c>
      <c r="H1113" s="7">
        <f t="shared" ref="H1113:I1115" si="131">H1114</f>
        <v>6.24</v>
      </c>
      <c r="I1113" s="7">
        <f t="shared" si="131"/>
        <v>6.24</v>
      </c>
    </row>
    <row r="1114" spans="2:9" s="17" customFormat="1" ht="25.5" x14ac:dyDescent="0.2">
      <c r="B1114" s="3" t="s">
        <v>75</v>
      </c>
      <c r="C1114" s="4">
        <v>776</v>
      </c>
      <c r="D1114" s="5">
        <v>1</v>
      </c>
      <c r="E1114" s="5">
        <v>13</v>
      </c>
      <c r="F1114" s="6" t="s">
        <v>76</v>
      </c>
      <c r="G1114" s="4">
        <v>0</v>
      </c>
      <c r="H1114" s="7">
        <f t="shared" si="131"/>
        <v>6.24</v>
      </c>
      <c r="I1114" s="7">
        <f t="shared" si="131"/>
        <v>6.24</v>
      </c>
    </row>
    <row r="1115" spans="2:9" s="17" customFormat="1" ht="51" x14ac:dyDescent="0.2">
      <c r="B1115" s="3" t="s">
        <v>158</v>
      </c>
      <c r="C1115" s="4">
        <v>776</v>
      </c>
      <c r="D1115" s="5">
        <v>1</v>
      </c>
      <c r="E1115" s="5">
        <v>13</v>
      </c>
      <c r="F1115" s="6" t="s">
        <v>159</v>
      </c>
      <c r="G1115" s="4">
        <v>0</v>
      </c>
      <c r="H1115" s="7">
        <f t="shared" si="131"/>
        <v>6.24</v>
      </c>
      <c r="I1115" s="7">
        <f t="shared" si="131"/>
        <v>6.24</v>
      </c>
    </row>
    <row r="1116" spans="2:9" s="17" customFormat="1" ht="76.5" x14ac:dyDescent="0.2">
      <c r="B1116" s="3" t="s">
        <v>551</v>
      </c>
      <c r="C1116" s="4">
        <v>776</v>
      </c>
      <c r="D1116" s="5">
        <v>1</v>
      </c>
      <c r="E1116" s="5">
        <v>13</v>
      </c>
      <c r="F1116" s="6" t="s">
        <v>552</v>
      </c>
      <c r="G1116" s="4">
        <v>0</v>
      </c>
      <c r="H1116" s="7">
        <f>H1117</f>
        <v>6.24</v>
      </c>
      <c r="I1116" s="7">
        <f>I1117</f>
        <v>6.24</v>
      </c>
    </row>
    <row r="1117" spans="2:9" ht="25.5" x14ac:dyDescent="0.2">
      <c r="B1117" s="3" t="s">
        <v>20</v>
      </c>
      <c r="C1117" s="4">
        <v>776</v>
      </c>
      <c r="D1117" s="5">
        <v>1</v>
      </c>
      <c r="E1117" s="5">
        <v>13</v>
      </c>
      <c r="F1117" s="6" t="s">
        <v>552</v>
      </c>
      <c r="G1117" s="4" t="s">
        <v>21</v>
      </c>
      <c r="H1117" s="7">
        <v>6.24</v>
      </c>
      <c r="I1117" s="7">
        <v>6.24</v>
      </c>
    </row>
    <row r="1118" spans="2:9" s="17" customFormat="1" ht="25.5" x14ac:dyDescent="0.2">
      <c r="B1118" s="3" t="s">
        <v>12</v>
      </c>
      <c r="C1118" s="4">
        <v>776</v>
      </c>
      <c r="D1118" s="5">
        <v>1</v>
      </c>
      <c r="E1118" s="5">
        <v>13</v>
      </c>
      <c r="F1118" s="6" t="s">
        <v>13</v>
      </c>
      <c r="G1118" s="4">
        <v>0</v>
      </c>
      <c r="H1118" s="7">
        <f>H1119</f>
        <v>128</v>
      </c>
      <c r="I1118" s="7">
        <f>I1119</f>
        <v>60.4</v>
      </c>
    </row>
    <row r="1119" spans="2:9" s="17" customFormat="1" ht="38.25" x14ac:dyDescent="0.2">
      <c r="B1119" s="3" t="s">
        <v>81</v>
      </c>
      <c r="C1119" s="4">
        <v>776</v>
      </c>
      <c r="D1119" s="5">
        <v>1</v>
      </c>
      <c r="E1119" s="5">
        <v>13</v>
      </c>
      <c r="F1119" s="6" t="s">
        <v>82</v>
      </c>
      <c r="G1119" s="4">
        <v>0</v>
      </c>
      <c r="H1119" s="7">
        <f>H1120+H1122</f>
        <v>128</v>
      </c>
      <c r="I1119" s="7">
        <f>I1120+I1122</f>
        <v>60.4</v>
      </c>
    </row>
    <row r="1120" spans="2:9" s="17" customFormat="1" ht="38.25" x14ac:dyDescent="0.2">
      <c r="B1120" s="3" t="s">
        <v>31</v>
      </c>
      <c r="C1120" s="4">
        <v>776</v>
      </c>
      <c r="D1120" s="5">
        <v>1</v>
      </c>
      <c r="E1120" s="5">
        <v>13</v>
      </c>
      <c r="F1120" s="6" t="s">
        <v>553</v>
      </c>
      <c r="G1120" s="4">
        <v>0</v>
      </c>
      <c r="H1120" s="7">
        <f>H1121</f>
        <v>117.6</v>
      </c>
      <c r="I1120" s="7">
        <f>I1121</f>
        <v>50</v>
      </c>
    </row>
    <row r="1121" spans="2:9" ht="25.5" x14ac:dyDescent="0.2">
      <c r="B1121" s="3" t="s">
        <v>20</v>
      </c>
      <c r="C1121" s="4">
        <v>776</v>
      </c>
      <c r="D1121" s="5">
        <v>1</v>
      </c>
      <c r="E1121" s="5">
        <v>13</v>
      </c>
      <c r="F1121" s="6" t="s">
        <v>553</v>
      </c>
      <c r="G1121" s="4" t="s">
        <v>21</v>
      </c>
      <c r="H1121" s="7">
        <v>117.6</v>
      </c>
      <c r="I1121" s="7">
        <v>50</v>
      </c>
    </row>
    <row r="1122" spans="2:9" s="17" customFormat="1" ht="51" x14ac:dyDescent="0.2">
      <c r="B1122" s="3" t="s">
        <v>554</v>
      </c>
      <c r="C1122" s="4">
        <v>776</v>
      </c>
      <c r="D1122" s="5">
        <v>1</v>
      </c>
      <c r="E1122" s="5">
        <v>13</v>
      </c>
      <c r="F1122" s="6" t="s">
        <v>555</v>
      </c>
      <c r="G1122" s="4">
        <v>0</v>
      </c>
      <c r="H1122" s="7">
        <f>H1123</f>
        <v>10.4</v>
      </c>
      <c r="I1122" s="7">
        <f>I1123</f>
        <v>10.4</v>
      </c>
    </row>
    <row r="1123" spans="2:9" ht="25.5" x14ac:dyDescent="0.2">
      <c r="B1123" s="3" t="s">
        <v>20</v>
      </c>
      <c r="C1123" s="4">
        <v>776</v>
      </c>
      <c r="D1123" s="5">
        <v>1</v>
      </c>
      <c r="E1123" s="5">
        <v>13</v>
      </c>
      <c r="F1123" s="6" t="s">
        <v>555</v>
      </c>
      <c r="G1123" s="4" t="s">
        <v>21</v>
      </c>
      <c r="H1123" s="7">
        <v>10.4</v>
      </c>
      <c r="I1123" s="7">
        <v>10.4</v>
      </c>
    </row>
    <row r="1124" spans="2:9" s="17" customFormat="1" x14ac:dyDescent="0.2">
      <c r="B1124" s="3" t="s">
        <v>556</v>
      </c>
      <c r="C1124" s="4">
        <v>776</v>
      </c>
      <c r="D1124" s="5">
        <v>2</v>
      </c>
      <c r="E1124" s="5">
        <v>0</v>
      </c>
      <c r="F1124" s="6" t="s">
        <v>9</v>
      </c>
      <c r="G1124" s="4">
        <v>0</v>
      </c>
      <c r="H1124" s="7">
        <f t="shared" ref="H1124:I1128" si="132">H1125</f>
        <v>351.33</v>
      </c>
      <c r="I1124" s="7">
        <f t="shared" si="132"/>
        <v>363.81</v>
      </c>
    </row>
    <row r="1125" spans="2:9" s="17" customFormat="1" x14ac:dyDescent="0.2">
      <c r="B1125" s="3" t="s">
        <v>557</v>
      </c>
      <c r="C1125" s="4">
        <v>776</v>
      </c>
      <c r="D1125" s="5">
        <v>2</v>
      </c>
      <c r="E1125" s="5">
        <v>3</v>
      </c>
      <c r="F1125" s="6" t="s">
        <v>9</v>
      </c>
      <c r="G1125" s="4">
        <v>0</v>
      </c>
      <c r="H1125" s="7">
        <f t="shared" si="132"/>
        <v>351.33</v>
      </c>
      <c r="I1125" s="7">
        <f t="shared" si="132"/>
        <v>363.81</v>
      </c>
    </row>
    <row r="1126" spans="2:9" s="17" customFormat="1" ht="25.5" x14ac:dyDescent="0.2">
      <c r="B1126" s="3" t="s">
        <v>12</v>
      </c>
      <c r="C1126" s="4">
        <v>776</v>
      </c>
      <c r="D1126" s="5">
        <v>2</v>
      </c>
      <c r="E1126" s="5">
        <v>3</v>
      </c>
      <c r="F1126" s="6" t="s">
        <v>13</v>
      </c>
      <c r="G1126" s="4">
        <v>0</v>
      </c>
      <c r="H1126" s="7">
        <f t="shared" si="132"/>
        <v>351.33</v>
      </c>
      <c r="I1126" s="7">
        <f t="shared" si="132"/>
        <v>363.81</v>
      </c>
    </row>
    <row r="1127" spans="2:9" s="17" customFormat="1" ht="38.25" x14ac:dyDescent="0.2">
      <c r="B1127" s="3" t="s">
        <v>81</v>
      </c>
      <c r="C1127" s="4">
        <v>776</v>
      </c>
      <c r="D1127" s="5">
        <v>2</v>
      </c>
      <c r="E1127" s="5">
        <v>3</v>
      </c>
      <c r="F1127" s="6" t="s">
        <v>82</v>
      </c>
      <c r="G1127" s="4">
        <v>0</v>
      </c>
      <c r="H1127" s="7">
        <f t="shared" si="132"/>
        <v>351.33</v>
      </c>
      <c r="I1127" s="7">
        <f t="shared" si="132"/>
        <v>363.81</v>
      </c>
    </row>
    <row r="1128" spans="2:9" s="17" customFormat="1" ht="38.25" x14ac:dyDescent="0.2">
      <c r="B1128" s="3" t="s">
        <v>558</v>
      </c>
      <c r="C1128" s="4">
        <v>776</v>
      </c>
      <c r="D1128" s="5">
        <v>2</v>
      </c>
      <c r="E1128" s="5">
        <v>3</v>
      </c>
      <c r="F1128" s="6" t="s">
        <v>559</v>
      </c>
      <c r="G1128" s="4">
        <v>0</v>
      </c>
      <c r="H1128" s="7">
        <f t="shared" si="132"/>
        <v>351.33</v>
      </c>
      <c r="I1128" s="7">
        <f t="shared" si="132"/>
        <v>363.81</v>
      </c>
    </row>
    <row r="1129" spans="2:9" ht="63.75" x14ac:dyDescent="0.2">
      <c r="B1129" s="3" t="s">
        <v>18</v>
      </c>
      <c r="C1129" s="4">
        <v>776</v>
      </c>
      <c r="D1129" s="5">
        <v>2</v>
      </c>
      <c r="E1129" s="5">
        <v>3</v>
      </c>
      <c r="F1129" s="6" t="s">
        <v>559</v>
      </c>
      <c r="G1129" s="4" t="s">
        <v>19</v>
      </c>
      <c r="H1129" s="7">
        <v>351.33</v>
      </c>
      <c r="I1129" s="7">
        <v>363.81</v>
      </c>
    </row>
    <row r="1130" spans="2:9" s="17" customFormat="1" x14ac:dyDescent="0.2">
      <c r="B1130" s="3" t="s">
        <v>219</v>
      </c>
      <c r="C1130" s="4">
        <v>776</v>
      </c>
      <c r="D1130" s="5">
        <v>4</v>
      </c>
      <c r="E1130" s="5">
        <v>0</v>
      </c>
      <c r="F1130" s="6" t="s">
        <v>9</v>
      </c>
      <c r="G1130" s="4">
        <v>0</v>
      </c>
      <c r="H1130" s="7">
        <f>H1131</f>
        <v>5075.9800000000005</v>
      </c>
      <c r="I1130" s="7">
        <f>I1131</f>
        <v>6521.7500000000009</v>
      </c>
    </row>
    <row r="1131" spans="2:9" s="17" customFormat="1" x14ac:dyDescent="0.2">
      <c r="B1131" s="3" t="s">
        <v>560</v>
      </c>
      <c r="C1131" s="4">
        <v>776</v>
      </c>
      <c r="D1131" s="5">
        <v>4</v>
      </c>
      <c r="E1131" s="5">
        <v>9</v>
      </c>
      <c r="F1131" s="6" t="s">
        <v>9</v>
      </c>
      <c r="G1131" s="4">
        <v>0</v>
      </c>
      <c r="H1131" s="7">
        <f>H1132+H1139</f>
        <v>5075.9800000000005</v>
      </c>
      <c r="I1131" s="7">
        <f>I1132+I1139</f>
        <v>6521.7500000000009</v>
      </c>
    </row>
    <row r="1132" spans="2:9" s="17" customFormat="1" ht="63.75" x14ac:dyDescent="0.2">
      <c r="B1132" s="3" t="s">
        <v>35</v>
      </c>
      <c r="C1132" s="4">
        <v>776</v>
      </c>
      <c r="D1132" s="5">
        <v>4</v>
      </c>
      <c r="E1132" s="5">
        <v>9</v>
      </c>
      <c r="F1132" s="6" t="s">
        <v>36</v>
      </c>
      <c r="G1132" s="4">
        <v>0</v>
      </c>
      <c r="H1132" s="7">
        <f t="shared" ref="H1132:I1133" si="133">H1133</f>
        <v>4671.1000000000004</v>
      </c>
      <c r="I1132" s="7">
        <f t="shared" si="133"/>
        <v>6116.8700000000008</v>
      </c>
    </row>
    <row r="1133" spans="2:9" s="17" customFormat="1" ht="51" x14ac:dyDescent="0.2">
      <c r="B1133" s="3" t="s">
        <v>561</v>
      </c>
      <c r="C1133" s="4">
        <v>776</v>
      </c>
      <c r="D1133" s="5">
        <v>4</v>
      </c>
      <c r="E1133" s="5">
        <v>9</v>
      </c>
      <c r="F1133" s="6" t="s">
        <v>562</v>
      </c>
      <c r="G1133" s="4">
        <v>0</v>
      </c>
      <c r="H1133" s="7">
        <f t="shared" si="133"/>
        <v>4671.1000000000004</v>
      </c>
      <c r="I1133" s="7">
        <f t="shared" si="133"/>
        <v>6116.8700000000008</v>
      </c>
    </row>
    <row r="1134" spans="2:9" s="17" customFormat="1" ht="25.5" x14ac:dyDescent="0.2">
      <c r="B1134" s="3" t="s">
        <v>563</v>
      </c>
      <c r="C1134" s="4">
        <v>776</v>
      </c>
      <c r="D1134" s="5">
        <v>4</v>
      </c>
      <c r="E1134" s="5">
        <v>9</v>
      </c>
      <c r="F1134" s="6" t="s">
        <v>564</v>
      </c>
      <c r="G1134" s="4">
        <v>0</v>
      </c>
      <c r="H1134" s="7">
        <f>H1135+H1137</f>
        <v>4671.1000000000004</v>
      </c>
      <c r="I1134" s="7">
        <f>I1135+I1137</f>
        <v>6116.8700000000008</v>
      </c>
    </row>
    <row r="1135" spans="2:9" s="17" customFormat="1" ht="25.5" x14ac:dyDescent="0.2">
      <c r="B1135" s="3" t="s">
        <v>565</v>
      </c>
      <c r="C1135" s="4">
        <v>776</v>
      </c>
      <c r="D1135" s="5">
        <v>4</v>
      </c>
      <c r="E1135" s="5">
        <v>9</v>
      </c>
      <c r="F1135" s="6" t="s">
        <v>566</v>
      </c>
      <c r="G1135" s="4">
        <v>0</v>
      </c>
      <c r="H1135" s="7">
        <f>H1136</f>
        <v>4662</v>
      </c>
      <c r="I1135" s="7">
        <f>I1136</f>
        <v>6107.77</v>
      </c>
    </row>
    <row r="1136" spans="2:9" ht="25.5" x14ac:dyDescent="0.2">
      <c r="B1136" s="3" t="s">
        <v>20</v>
      </c>
      <c r="C1136" s="4">
        <v>776</v>
      </c>
      <c r="D1136" s="5">
        <v>4</v>
      </c>
      <c r="E1136" s="5">
        <v>9</v>
      </c>
      <c r="F1136" s="6" t="s">
        <v>566</v>
      </c>
      <c r="G1136" s="4" t="s">
        <v>21</v>
      </c>
      <c r="H1136" s="7">
        <v>4662</v>
      </c>
      <c r="I1136" s="7">
        <v>6107.77</v>
      </c>
    </row>
    <row r="1137" spans="2:9" s="17" customFormat="1" ht="25.5" x14ac:dyDescent="0.2">
      <c r="B1137" s="3" t="s">
        <v>569</v>
      </c>
      <c r="C1137" s="4">
        <v>776</v>
      </c>
      <c r="D1137" s="5">
        <v>4</v>
      </c>
      <c r="E1137" s="5">
        <v>9</v>
      </c>
      <c r="F1137" s="6" t="s">
        <v>570</v>
      </c>
      <c r="G1137" s="4">
        <v>0</v>
      </c>
      <c r="H1137" s="7">
        <f>H1138</f>
        <v>9.1</v>
      </c>
      <c r="I1137" s="7">
        <f>I1138</f>
        <v>9.1</v>
      </c>
    </row>
    <row r="1138" spans="2:9" ht="25.5" x14ac:dyDescent="0.2">
      <c r="B1138" s="3" t="s">
        <v>20</v>
      </c>
      <c r="C1138" s="4">
        <v>776</v>
      </c>
      <c r="D1138" s="5">
        <v>4</v>
      </c>
      <c r="E1138" s="5">
        <v>9</v>
      </c>
      <c r="F1138" s="6" t="s">
        <v>570</v>
      </c>
      <c r="G1138" s="4" t="s">
        <v>21</v>
      </c>
      <c r="H1138" s="7">
        <v>9.1</v>
      </c>
      <c r="I1138" s="7">
        <v>9.1</v>
      </c>
    </row>
    <row r="1139" spans="2:9" s="17" customFormat="1" ht="25.5" x14ac:dyDescent="0.2">
      <c r="B1139" s="3" t="s">
        <v>12</v>
      </c>
      <c r="C1139" s="4">
        <v>776</v>
      </c>
      <c r="D1139" s="5">
        <v>4</v>
      </c>
      <c r="E1139" s="5">
        <v>9</v>
      </c>
      <c r="F1139" s="6" t="s">
        <v>13</v>
      </c>
      <c r="G1139" s="4">
        <v>0</v>
      </c>
      <c r="H1139" s="7">
        <f t="shared" ref="H1139:I1141" si="134">H1140</f>
        <v>404.88</v>
      </c>
      <c r="I1139" s="7">
        <f t="shared" si="134"/>
        <v>404.88</v>
      </c>
    </row>
    <row r="1140" spans="2:9" s="17" customFormat="1" ht="38.25" x14ac:dyDescent="0.2">
      <c r="B1140" s="3" t="s">
        <v>81</v>
      </c>
      <c r="C1140" s="4">
        <v>776</v>
      </c>
      <c r="D1140" s="5">
        <v>4</v>
      </c>
      <c r="E1140" s="5">
        <v>9</v>
      </c>
      <c r="F1140" s="6" t="s">
        <v>82</v>
      </c>
      <c r="G1140" s="4">
        <v>0</v>
      </c>
      <c r="H1140" s="7">
        <f t="shared" si="134"/>
        <v>404.88</v>
      </c>
      <c r="I1140" s="7">
        <f t="shared" si="134"/>
        <v>404.88</v>
      </c>
    </row>
    <row r="1141" spans="2:9" s="17" customFormat="1" ht="25.5" x14ac:dyDescent="0.2">
      <c r="B1141" s="3" t="s">
        <v>571</v>
      </c>
      <c r="C1141" s="4">
        <v>776</v>
      </c>
      <c r="D1141" s="5">
        <v>4</v>
      </c>
      <c r="E1141" s="5">
        <v>9</v>
      </c>
      <c r="F1141" s="6" t="s">
        <v>572</v>
      </c>
      <c r="G1141" s="4">
        <v>0</v>
      </c>
      <c r="H1141" s="7">
        <f t="shared" si="134"/>
        <v>404.88</v>
      </c>
      <c r="I1141" s="7">
        <f t="shared" si="134"/>
        <v>404.88</v>
      </c>
    </row>
    <row r="1142" spans="2:9" ht="25.5" x14ac:dyDescent="0.2">
      <c r="B1142" s="3" t="s">
        <v>20</v>
      </c>
      <c r="C1142" s="4">
        <v>776</v>
      </c>
      <c r="D1142" s="5">
        <v>4</v>
      </c>
      <c r="E1142" s="5">
        <v>9</v>
      </c>
      <c r="F1142" s="6" t="s">
        <v>572</v>
      </c>
      <c r="G1142" s="4" t="s">
        <v>21</v>
      </c>
      <c r="H1142" s="7">
        <v>404.88</v>
      </c>
      <c r="I1142" s="7">
        <v>404.88</v>
      </c>
    </row>
    <row r="1143" spans="2:9" s="17" customFormat="1" x14ac:dyDescent="0.2">
      <c r="B1143" s="3" t="s">
        <v>237</v>
      </c>
      <c r="C1143" s="4">
        <v>776</v>
      </c>
      <c r="D1143" s="5">
        <v>5</v>
      </c>
      <c r="E1143" s="5">
        <v>0</v>
      </c>
      <c r="F1143" s="6" t="s">
        <v>9</v>
      </c>
      <c r="G1143" s="4">
        <v>0</v>
      </c>
      <c r="H1143" s="7">
        <f>H1144</f>
        <v>2443.4300000000003</v>
      </c>
      <c r="I1143" s="7">
        <f>I1144</f>
        <v>1492.13</v>
      </c>
    </row>
    <row r="1144" spans="2:9" s="17" customFormat="1" x14ac:dyDescent="0.2">
      <c r="B1144" s="3" t="s">
        <v>573</v>
      </c>
      <c r="C1144" s="4">
        <v>776</v>
      </c>
      <c r="D1144" s="5">
        <v>5</v>
      </c>
      <c r="E1144" s="5">
        <v>3</v>
      </c>
      <c r="F1144" s="6" t="s">
        <v>9</v>
      </c>
      <c r="G1144" s="4">
        <v>0</v>
      </c>
      <c r="H1144" s="7">
        <f>H1145+H1160</f>
        <v>2443.4300000000003</v>
      </c>
      <c r="I1144" s="7">
        <f>I1145+I1160</f>
        <v>1492.13</v>
      </c>
    </row>
    <row r="1145" spans="2:9" s="17" customFormat="1" ht="63.75" x14ac:dyDescent="0.2">
      <c r="B1145" s="3" t="s">
        <v>35</v>
      </c>
      <c r="C1145" s="4">
        <v>776</v>
      </c>
      <c r="D1145" s="5">
        <v>5</v>
      </c>
      <c r="E1145" s="5">
        <v>3</v>
      </c>
      <c r="F1145" s="6" t="s">
        <v>36</v>
      </c>
      <c r="G1145" s="4">
        <v>0</v>
      </c>
      <c r="H1145" s="7">
        <f t="shared" ref="H1145:I1146" si="135">H1146</f>
        <v>2318.63</v>
      </c>
      <c r="I1145" s="7">
        <f t="shared" si="135"/>
        <v>1442.13</v>
      </c>
    </row>
    <row r="1146" spans="2:9" s="17" customFormat="1" ht="38.25" x14ac:dyDescent="0.2">
      <c r="B1146" s="3" t="s">
        <v>106</v>
      </c>
      <c r="C1146" s="4">
        <v>776</v>
      </c>
      <c r="D1146" s="5">
        <v>5</v>
      </c>
      <c r="E1146" s="5">
        <v>3</v>
      </c>
      <c r="F1146" s="6" t="s">
        <v>107</v>
      </c>
      <c r="G1146" s="4">
        <v>0</v>
      </c>
      <c r="H1146" s="7">
        <f t="shared" si="135"/>
        <v>2318.63</v>
      </c>
      <c r="I1146" s="7">
        <f t="shared" si="135"/>
        <v>1442.13</v>
      </c>
    </row>
    <row r="1147" spans="2:9" s="17" customFormat="1" ht="38.25" x14ac:dyDescent="0.2">
      <c r="B1147" s="3" t="s">
        <v>108</v>
      </c>
      <c r="C1147" s="4">
        <v>776</v>
      </c>
      <c r="D1147" s="5">
        <v>5</v>
      </c>
      <c r="E1147" s="5">
        <v>3</v>
      </c>
      <c r="F1147" s="6" t="s">
        <v>109</v>
      </c>
      <c r="G1147" s="4">
        <v>0</v>
      </c>
      <c r="H1147" s="7">
        <f t="shared" ref="H1147:I1147" si="136">H1148+H1150+H1152+H1154+H1156+H1158</f>
        <v>2318.63</v>
      </c>
      <c r="I1147" s="7">
        <f t="shared" si="136"/>
        <v>1442.13</v>
      </c>
    </row>
    <row r="1148" spans="2:9" s="17" customFormat="1" ht="25.5" x14ac:dyDescent="0.2">
      <c r="B1148" s="3" t="s">
        <v>574</v>
      </c>
      <c r="C1148" s="4">
        <v>776</v>
      </c>
      <c r="D1148" s="5">
        <v>5</v>
      </c>
      <c r="E1148" s="5">
        <v>3</v>
      </c>
      <c r="F1148" s="6" t="s">
        <v>575</v>
      </c>
      <c r="G1148" s="4">
        <v>0</v>
      </c>
      <c r="H1148" s="7">
        <f>H1149</f>
        <v>1782.38</v>
      </c>
      <c r="I1148" s="7">
        <f>I1149</f>
        <v>991.38</v>
      </c>
    </row>
    <row r="1149" spans="2:9" ht="25.5" x14ac:dyDescent="0.2">
      <c r="B1149" s="3" t="s">
        <v>20</v>
      </c>
      <c r="C1149" s="4">
        <v>776</v>
      </c>
      <c r="D1149" s="5">
        <v>5</v>
      </c>
      <c r="E1149" s="5">
        <v>3</v>
      </c>
      <c r="F1149" s="6" t="s">
        <v>575</v>
      </c>
      <c r="G1149" s="4" t="s">
        <v>21</v>
      </c>
      <c r="H1149" s="7">
        <v>1782.38</v>
      </c>
      <c r="I1149" s="7">
        <v>991.38</v>
      </c>
    </row>
    <row r="1150" spans="2:9" s="17" customFormat="1" x14ac:dyDescent="0.2">
      <c r="B1150" s="3" t="s">
        <v>576</v>
      </c>
      <c r="C1150" s="4">
        <v>776</v>
      </c>
      <c r="D1150" s="5">
        <v>5</v>
      </c>
      <c r="E1150" s="5">
        <v>3</v>
      </c>
      <c r="F1150" s="6" t="s">
        <v>577</v>
      </c>
      <c r="G1150" s="4">
        <v>0</v>
      </c>
      <c r="H1150" s="7">
        <f>H1151</f>
        <v>10.4</v>
      </c>
      <c r="I1150" s="7">
        <f>I1151</f>
        <v>10.4</v>
      </c>
    </row>
    <row r="1151" spans="2:9" ht="25.5" x14ac:dyDescent="0.2">
      <c r="B1151" s="3" t="s">
        <v>20</v>
      </c>
      <c r="C1151" s="4">
        <v>776</v>
      </c>
      <c r="D1151" s="5">
        <v>5</v>
      </c>
      <c r="E1151" s="5">
        <v>3</v>
      </c>
      <c r="F1151" s="6" t="s">
        <v>577</v>
      </c>
      <c r="G1151" s="4" t="s">
        <v>21</v>
      </c>
      <c r="H1151" s="7">
        <v>10.4</v>
      </c>
      <c r="I1151" s="7">
        <v>10.4</v>
      </c>
    </row>
    <row r="1152" spans="2:9" s="17" customFormat="1" x14ac:dyDescent="0.2">
      <c r="B1152" s="3" t="s">
        <v>578</v>
      </c>
      <c r="C1152" s="4">
        <v>776</v>
      </c>
      <c r="D1152" s="5">
        <v>5</v>
      </c>
      <c r="E1152" s="5">
        <v>3</v>
      </c>
      <c r="F1152" s="6" t="s">
        <v>579</v>
      </c>
      <c r="G1152" s="4">
        <v>0</v>
      </c>
      <c r="H1152" s="7">
        <f>H1153</f>
        <v>52</v>
      </c>
      <c r="I1152" s="7">
        <f>I1153</f>
        <v>52</v>
      </c>
    </row>
    <row r="1153" spans="2:9" ht="25.5" x14ac:dyDescent="0.2">
      <c r="B1153" s="3" t="s">
        <v>20</v>
      </c>
      <c r="C1153" s="4">
        <v>776</v>
      </c>
      <c r="D1153" s="5">
        <v>5</v>
      </c>
      <c r="E1153" s="5">
        <v>3</v>
      </c>
      <c r="F1153" s="6" t="s">
        <v>579</v>
      </c>
      <c r="G1153" s="4" t="s">
        <v>21</v>
      </c>
      <c r="H1153" s="7">
        <v>52</v>
      </c>
      <c r="I1153" s="7">
        <v>52</v>
      </c>
    </row>
    <row r="1154" spans="2:9" s="17" customFormat="1" ht="76.5" x14ac:dyDescent="0.2">
      <c r="B1154" s="3" t="s">
        <v>580</v>
      </c>
      <c r="C1154" s="4">
        <v>776</v>
      </c>
      <c r="D1154" s="5">
        <v>5</v>
      </c>
      <c r="E1154" s="5">
        <v>3</v>
      </c>
      <c r="F1154" s="6" t="s">
        <v>581</v>
      </c>
      <c r="G1154" s="4">
        <v>0</v>
      </c>
      <c r="H1154" s="7">
        <f>H1155</f>
        <v>124.8</v>
      </c>
      <c r="I1154" s="7">
        <f>I1155</f>
        <v>50</v>
      </c>
    </row>
    <row r="1155" spans="2:9" ht="25.5" x14ac:dyDescent="0.2">
      <c r="B1155" s="3" t="s">
        <v>20</v>
      </c>
      <c r="C1155" s="4">
        <v>776</v>
      </c>
      <c r="D1155" s="5">
        <v>5</v>
      </c>
      <c r="E1155" s="5">
        <v>3</v>
      </c>
      <c r="F1155" s="6" t="s">
        <v>581</v>
      </c>
      <c r="G1155" s="4" t="s">
        <v>21</v>
      </c>
      <c r="H1155" s="7">
        <v>124.8</v>
      </c>
      <c r="I1155" s="7">
        <v>50</v>
      </c>
    </row>
    <row r="1156" spans="2:9" s="17" customFormat="1" ht="25.5" x14ac:dyDescent="0.2">
      <c r="B1156" s="3" t="s">
        <v>582</v>
      </c>
      <c r="C1156" s="4">
        <v>776</v>
      </c>
      <c r="D1156" s="5">
        <v>5</v>
      </c>
      <c r="E1156" s="5">
        <v>3</v>
      </c>
      <c r="F1156" s="6" t="s">
        <v>583</v>
      </c>
      <c r="G1156" s="4">
        <v>0</v>
      </c>
      <c r="H1156" s="7">
        <f>H1157</f>
        <v>78.2</v>
      </c>
      <c r="I1156" s="7">
        <f>I1157</f>
        <v>74.44</v>
      </c>
    </row>
    <row r="1157" spans="2:9" ht="25.5" x14ac:dyDescent="0.2">
      <c r="B1157" s="3" t="s">
        <v>20</v>
      </c>
      <c r="C1157" s="4">
        <v>776</v>
      </c>
      <c r="D1157" s="5">
        <v>5</v>
      </c>
      <c r="E1157" s="5">
        <v>3</v>
      </c>
      <c r="F1157" s="6" t="s">
        <v>583</v>
      </c>
      <c r="G1157" s="4" t="s">
        <v>21</v>
      </c>
      <c r="H1157" s="7">
        <v>78.2</v>
      </c>
      <c r="I1157" s="7">
        <v>74.44</v>
      </c>
    </row>
    <row r="1158" spans="2:9" s="17" customFormat="1" ht="25.5" x14ac:dyDescent="0.2">
      <c r="B1158" s="3" t="s">
        <v>595</v>
      </c>
      <c r="C1158" s="4">
        <v>776</v>
      </c>
      <c r="D1158" s="5">
        <v>5</v>
      </c>
      <c r="E1158" s="5">
        <v>3</v>
      </c>
      <c r="F1158" s="6" t="s">
        <v>596</v>
      </c>
      <c r="G1158" s="4">
        <v>0</v>
      </c>
      <c r="H1158" s="7">
        <f>H1159</f>
        <v>270.85000000000002</v>
      </c>
      <c r="I1158" s="7">
        <f>I1159</f>
        <v>263.91000000000003</v>
      </c>
    </row>
    <row r="1159" spans="2:9" ht="25.5" x14ac:dyDescent="0.2">
      <c r="B1159" s="3" t="s">
        <v>20</v>
      </c>
      <c r="C1159" s="4">
        <v>776</v>
      </c>
      <c r="D1159" s="5">
        <v>5</v>
      </c>
      <c r="E1159" s="5">
        <v>3</v>
      </c>
      <c r="F1159" s="6" t="s">
        <v>596</v>
      </c>
      <c r="G1159" s="4" t="s">
        <v>21</v>
      </c>
      <c r="H1159" s="7">
        <v>270.85000000000002</v>
      </c>
      <c r="I1159" s="7">
        <v>263.91000000000003</v>
      </c>
    </row>
    <row r="1160" spans="2:9" s="17" customFormat="1" ht="25.5" x14ac:dyDescent="0.2">
      <c r="B1160" s="3" t="s">
        <v>12</v>
      </c>
      <c r="C1160" s="4">
        <v>776</v>
      </c>
      <c r="D1160" s="5">
        <v>5</v>
      </c>
      <c r="E1160" s="5">
        <v>3</v>
      </c>
      <c r="F1160" s="6" t="s">
        <v>13</v>
      </c>
      <c r="G1160" s="4">
        <v>0</v>
      </c>
      <c r="H1160" s="7">
        <f t="shared" ref="H1160:I1162" si="137">H1161</f>
        <v>124.8</v>
      </c>
      <c r="I1160" s="7">
        <f t="shared" si="137"/>
        <v>50</v>
      </c>
    </row>
    <row r="1161" spans="2:9" s="17" customFormat="1" ht="38.25" x14ac:dyDescent="0.2">
      <c r="B1161" s="3" t="s">
        <v>81</v>
      </c>
      <c r="C1161" s="4">
        <v>776</v>
      </c>
      <c r="D1161" s="5">
        <v>5</v>
      </c>
      <c r="E1161" s="5">
        <v>3</v>
      </c>
      <c r="F1161" s="6" t="s">
        <v>82</v>
      </c>
      <c r="G1161" s="4">
        <v>0</v>
      </c>
      <c r="H1161" s="7">
        <f t="shared" si="137"/>
        <v>124.8</v>
      </c>
      <c r="I1161" s="7">
        <f t="shared" si="137"/>
        <v>50</v>
      </c>
    </row>
    <row r="1162" spans="2:9" s="17" customFormat="1" ht="25.5" x14ac:dyDescent="0.2">
      <c r="B1162" s="3" t="s">
        <v>598</v>
      </c>
      <c r="C1162" s="4">
        <v>776</v>
      </c>
      <c r="D1162" s="5">
        <v>5</v>
      </c>
      <c r="E1162" s="5">
        <v>3</v>
      </c>
      <c r="F1162" s="6" t="s">
        <v>599</v>
      </c>
      <c r="G1162" s="4">
        <v>0</v>
      </c>
      <c r="H1162" s="7">
        <f t="shared" si="137"/>
        <v>124.8</v>
      </c>
      <c r="I1162" s="7">
        <f t="shared" si="137"/>
        <v>50</v>
      </c>
    </row>
    <row r="1163" spans="2:9" ht="25.5" x14ac:dyDescent="0.2">
      <c r="B1163" s="3" t="s">
        <v>20</v>
      </c>
      <c r="C1163" s="4">
        <v>776</v>
      </c>
      <c r="D1163" s="5">
        <v>5</v>
      </c>
      <c r="E1163" s="5">
        <v>3</v>
      </c>
      <c r="F1163" s="6" t="s">
        <v>599</v>
      </c>
      <c r="G1163" s="4" t="s">
        <v>21</v>
      </c>
      <c r="H1163" s="7">
        <v>124.8</v>
      </c>
      <c r="I1163" s="7">
        <v>50</v>
      </c>
    </row>
    <row r="1164" spans="2:9" ht="38.25" x14ac:dyDescent="0.2">
      <c r="B1164" s="3" t="s">
        <v>604</v>
      </c>
      <c r="C1164" s="4">
        <v>778</v>
      </c>
      <c r="D1164" s="5">
        <v>0</v>
      </c>
      <c r="E1164" s="5">
        <v>0</v>
      </c>
      <c r="F1164" s="6" t="s">
        <v>9</v>
      </c>
      <c r="G1164" s="4">
        <v>0</v>
      </c>
      <c r="H1164" s="7">
        <f>H1165+H1192+H1198+H1207</f>
        <v>4979.67</v>
      </c>
      <c r="I1164" s="7">
        <f>I1165+I1192+I1198+I1207</f>
        <v>4882.7300000000005</v>
      </c>
    </row>
    <row r="1165" spans="2:9" s="17" customFormat="1" x14ac:dyDescent="0.2">
      <c r="B1165" s="3" t="s">
        <v>10</v>
      </c>
      <c r="C1165" s="4">
        <v>778</v>
      </c>
      <c r="D1165" s="5">
        <v>1</v>
      </c>
      <c r="E1165" s="5">
        <v>0</v>
      </c>
      <c r="F1165" s="6" t="s">
        <v>9</v>
      </c>
      <c r="G1165" s="4">
        <v>0</v>
      </c>
      <c r="H1165" s="7">
        <f>H1166+H1179</f>
        <v>3848.0400000000004</v>
      </c>
      <c r="I1165" s="7">
        <f>I1166+I1179</f>
        <v>3848.0400000000004</v>
      </c>
    </row>
    <row r="1166" spans="2:9" s="17" customFormat="1" ht="51" x14ac:dyDescent="0.2">
      <c r="B1166" s="3" t="s">
        <v>43</v>
      </c>
      <c r="C1166" s="4">
        <v>778</v>
      </c>
      <c r="D1166" s="5">
        <v>1</v>
      </c>
      <c r="E1166" s="5">
        <v>4</v>
      </c>
      <c r="F1166" s="6" t="s">
        <v>9</v>
      </c>
      <c r="G1166" s="4">
        <v>0</v>
      </c>
      <c r="H1166" s="7">
        <f t="shared" ref="H1166:I1167" si="138">H1167</f>
        <v>3759.7200000000003</v>
      </c>
      <c r="I1166" s="7">
        <f t="shared" si="138"/>
        <v>3759.7200000000003</v>
      </c>
    </row>
    <row r="1167" spans="2:9" s="17" customFormat="1" ht="25.5" x14ac:dyDescent="0.2">
      <c r="B1167" s="3" t="s">
        <v>12</v>
      </c>
      <c r="C1167" s="4">
        <v>778</v>
      </c>
      <c r="D1167" s="5">
        <v>1</v>
      </c>
      <c r="E1167" s="5">
        <v>4</v>
      </c>
      <c r="F1167" s="6" t="s">
        <v>13</v>
      </c>
      <c r="G1167" s="4">
        <v>0</v>
      </c>
      <c r="H1167" s="7">
        <f t="shared" si="138"/>
        <v>3759.7200000000003</v>
      </c>
      <c r="I1167" s="7">
        <f t="shared" si="138"/>
        <v>3759.7200000000003</v>
      </c>
    </row>
    <row r="1168" spans="2:9" s="17" customFormat="1" ht="38.25" x14ac:dyDescent="0.2">
      <c r="B1168" s="3" t="s">
        <v>81</v>
      </c>
      <c r="C1168" s="4">
        <v>778</v>
      </c>
      <c r="D1168" s="5">
        <v>1</v>
      </c>
      <c r="E1168" s="5">
        <v>4</v>
      </c>
      <c r="F1168" s="6" t="s">
        <v>82</v>
      </c>
      <c r="G1168" s="4">
        <v>0</v>
      </c>
      <c r="H1168" s="7">
        <f>H1169+H1173+H1175+H1177</f>
        <v>3759.7200000000003</v>
      </c>
      <c r="I1168" s="7">
        <f>I1169+I1173+I1175+I1177</f>
        <v>3759.7200000000003</v>
      </c>
    </row>
    <row r="1169" spans="2:9" s="17" customFormat="1" ht="25.5" x14ac:dyDescent="0.2">
      <c r="B1169" s="3" t="s">
        <v>16</v>
      </c>
      <c r="C1169" s="4">
        <v>778</v>
      </c>
      <c r="D1169" s="5">
        <v>1</v>
      </c>
      <c r="E1169" s="5">
        <v>4</v>
      </c>
      <c r="F1169" s="6" t="s">
        <v>547</v>
      </c>
      <c r="G1169" s="4">
        <v>0</v>
      </c>
      <c r="H1169" s="7">
        <f>H1170+H1171+H1172</f>
        <v>574.16000000000008</v>
      </c>
      <c r="I1169" s="7">
        <f>I1170+I1171+I1172</f>
        <v>574.16000000000008</v>
      </c>
    </row>
    <row r="1170" spans="2:9" ht="63.75" x14ac:dyDescent="0.2">
      <c r="B1170" s="3" t="s">
        <v>18</v>
      </c>
      <c r="C1170" s="4">
        <v>778</v>
      </c>
      <c r="D1170" s="5">
        <v>1</v>
      </c>
      <c r="E1170" s="5">
        <v>4</v>
      </c>
      <c r="F1170" s="6" t="s">
        <v>547</v>
      </c>
      <c r="G1170" s="4" t="s">
        <v>19</v>
      </c>
      <c r="H1170" s="7">
        <v>114.58</v>
      </c>
      <c r="I1170" s="7">
        <v>114.58</v>
      </c>
    </row>
    <row r="1171" spans="2:9" ht="25.5" x14ac:dyDescent="0.2">
      <c r="B1171" s="3" t="s">
        <v>20</v>
      </c>
      <c r="C1171" s="4">
        <v>778</v>
      </c>
      <c r="D1171" s="5">
        <v>1</v>
      </c>
      <c r="E1171" s="5">
        <v>4</v>
      </c>
      <c r="F1171" s="6" t="s">
        <v>547</v>
      </c>
      <c r="G1171" s="4" t="s">
        <v>21</v>
      </c>
      <c r="H1171" s="7">
        <v>457.1</v>
      </c>
      <c r="I1171" s="7">
        <v>457.1</v>
      </c>
    </row>
    <row r="1172" spans="2:9" x14ac:dyDescent="0.2">
      <c r="B1172" s="3" t="s">
        <v>22</v>
      </c>
      <c r="C1172" s="4">
        <v>778</v>
      </c>
      <c r="D1172" s="5">
        <v>1</v>
      </c>
      <c r="E1172" s="5">
        <v>4</v>
      </c>
      <c r="F1172" s="6" t="s">
        <v>547</v>
      </c>
      <c r="G1172" s="4" t="s">
        <v>23</v>
      </c>
      <c r="H1172" s="7">
        <v>2.48</v>
      </c>
      <c r="I1172" s="7">
        <v>2.48</v>
      </c>
    </row>
    <row r="1173" spans="2:9" s="17" customFormat="1" ht="25.5" x14ac:dyDescent="0.2">
      <c r="B1173" s="3" t="s">
        <v>24</v>
      </c>
      <c r="C1173" s="4">
        <v>778</v>
      </c>
      <c r="D1173" s="5">
        <v>1</v>
      </c>
      <c r="E1173" s="5">
        <v>4</v>
      </c>
      <c r="F1173" s="6" t="s">
        <v>548</v>
      </c>
      <c r="G1173" s="4">
        <v>0</v>
      </c>
      <c r="H1173" s="7">
        <f>H1174</f>
        <v>3075.8</v>
      </c>
      <c r="I1173" s="7">
        <f>I1174</f>
        <v>3075.8</v>
      </c>
    </row>
    <row r="1174" spans="2:9" ht="63.75" x14ac:dyDescent="0.2">
      <c r="B1174" s="3" t="s">
        <v>18</v>
      </c>
      <c r="C1174" s="4">
        <v>778</v>
      </c>
      <c r="D1174" s="5">
        <v>1</v>
      </c>
      <c r="E1174" s="5">
        <v>4</v>
      </c>
      <c r="F1174" s="6" t="s">
        <v>548</v>
      </c>
      <c r="G1174" s="4" t="s">
        <v>19</v>
      </c>
      <c r="H1174" s="7">
        <v>3075.8</v>
      </c>
      <c r="I1174" s="7">
        <v>3075.8</v>
      </c>
    </row>
    <row r="1175" spans="2:9" s="17" customFormat="1" ht="63.75" x14ac:dyDescent="0.2">
      <c r="B1175" s="3" t="s">
        <v>26</v>
      </c>
      <c r="C1175" s="4">
        <v>778</v>
      </c>
      <c r="D1175" s="5">
        <v>1</v>
      </c>
      <c r="E1175" s="5">
        <v>4</v>
      </c>
      <c r="F1175" s="6" t="s">
        <v>549</v>
      </c>
      <c r="G1175" s="4">
        <v>0</v>
      </c>
      <c r="H1175" s="7">
        <f>H1176</f>
        <v>100.4</v>
      </c>
      <c r="I1175" s="7">
        <f>I1176</f>
        <v>100.4</v>
      </c>
    </row>
    <row r="1176" spans="2:9" ht="25.5" x14ac:dyDescent="0.2">
      <c r="B1176" s="3" t="s">
        <v>20</v>
      </c>
      <c r="C1176" s="4">
        <v>778</v>
      </c>
      <c r="D1176" s="5">
        <v>1</v>
      </c>
      <c r="E1176" s="5">
        <v>4</v>
      </c>
      <c r="F1176" s="6" t="s">
        <v>549</v>
      </c>
      <c r="G1176" s="4" t="s">
        <v>21</v>
      </c>
      <c r="H1176" s="7">
        <v>100.4</v>
      </c>
      <c r="I1176" s="7">
        <v>100.4</v>
      </c>
    </row>
    <row r="1177" spans="2:9" s="17" customFormat="1" ht="25.5" x14ac:dyDescent="0.2">
      <c r="B1177" s="3" t="s">
        <v>28</v>
      </c>
      <c r="C1177" s="4">
        <v>778</v>
      </c>
      <c r="D1177" s="5">
        <v>1</v>
      </c>
      <c r="E1177" s="5">
        <v>4</v>
      </c>
      <c r="F1177" s="6" t="s">
        <v>550</v>
      </c>
      <c r="G1177" s="4">
        <v>0</v>
      </c>
      <c r="H1177" s="7">
        <f>H1178</f>
        <v>9.36</v>
      </c>
      <c r="I1177" s="7">
        <f>I1178</f>
        <v>9.36</v>
      </c>
    </row>
    <row r="1178" spans="2:9" ht="25.5" x14ac:dyDescent="0.2">
      <c r="B1178" s="3" t="s">
        <v>20</v>
      </c>
      <c r="C1178" s="4">
        <v>778</v>
      </c>
      <c r="D1178" s="5">
        <v>1</v>
      </c>
      <c r="E1178" s="5">
        <v>4</v>
      </c>
      <c r="F1178" s="6" t="s">
        <v>550</v>
      </c>
      <c r="G1178" s="4" t="s">
        <v>21</v>
      </c>
      <c r="H1178" s="7">
        <v>9.36</v>
      </c>
      <c r="I1178" s="7">
        <v>9.36</v>
      </c>
    </row>
    <row r="1179" spans="2:9" s="17" customFormat="1" x14ac:dyDescent="0.2">
      <c r="B1179" s="3" t="s">
        <v>30</v>
      </c>
      <c r="C1179" s="4">
        <v>778</v>
      </c>
      <c r="D1179" s="5">
        <v>1</v>
      </c>
      <c r="E1179" s="5">
        <v>13</v>
      </c>
      <c r="F1179" s="6" t="s">
        <v>9</v>
      </c>
      <c r="G1179" s="4">
        <v>0</v>
      </c>
      <c r="H1179" s="7">
        <f>H1180+H1186</f>
        <v>88.32</v>
      </c>
      <c r="I1179" s="7">
        <f>I1180+I1186</f>
        <v>88.32</v>
      </c>
    </row>
    <row r="1180" spans="2:9" s="17" customFormat="1" ht="76.5" x14ac:dyDescent="0.2">
      <c r="B1180" s="3" t="s">
        <v>73</v>
      </c>
      <c r="C1180" s="4">
        <v>778</v>
      </c>
      <c r="D1180" s="5">
        <v>1</v>
      </c>
      <c r="E1180" s="5">
        <v>13</v>
      </c>
      <c r="F1180" s="6" t="s">
        <v>74</v>
      </c>
      <c r="G1180" s="4">
        <v>0</v>
      </c>
      <c r="H1180" s="7">
        <f t="shared" ref="H1180:I1182" si="139">H1181</f>
        <v>34.24</v>
      </c>
      <c r="I1180" s="7">
        <f t="shared" si="139"/>
        <v>34.24</v>
      </c>
    </row>
    <row r="1181" spans="2:9" s="17" customFormat="1" ht="25.5" x14ac:dyDescent="0.2">
      <c r="B1181" s="3" t="s">
        <v>75</v>
      </c>
      <c r="C1181" s="4">
        <v>778</v>
      </c>
      <c r="D1181" s="5">
        <v>1</v>
      </c>
      <c r="E1181" s="5">
        <v>13</v>
      </c>
      <c r="F1181" s="6" t="s">
        <v>76</v>
      </c>
      <c r="G1181" s="4">
        <v>0</v>
      </c>
      <c r="H1181" s="7">
        <f t="shared" si="139"/>
        <v>34.24</v>
      </c>
      <c r="I1181" s="7">
        <f t="shared" si="139"/>
        <v>34.24</v>
      </c>
    </row>
    <row r="1182" spans="2:9" s="17" customFormat="1" ht="51" x14ac:dyDescent="0.2">
      <c r="B1182" s="3" t="s">
        <v>158</v>
      </c>
      <c r="C1182" s="4">
        <v>778</v>
      </c>
      <c r="D1182" s="5">
        <v>1</v>
      </c>
      <c r="E1182" s="5">
        <v>13</v>
      </c>
      <c r="F1182" s="6" t="s">
        <v>159</v>
      </c>
      <c r="G1182" s="4">
        <v>0</v>
      </c>
      <c r="H1182" s="7">
        <f t="shared" si="139"/>
        <v>34.24</v>
      </c>
      <c r="I1182" s="7">
        <f t="shared" si="139"/>
        <v>34.24</v>
      </c>
    </row>
    <row r="1183" spans="2:9" s="17" customFormat="1" ht="76.5" x14ac:dyDescent="0.2">
      <c r="B1183" s="3" t="s">
        <v>551</v>
      </c>
      <c r="C1183" s="4">
        <v>778</v>
      </c>
      <c r="D1183" s="5">
        <v>1</v>
      </c>
      <c r="E1183" s="5">
        <v>13</v>
      </c>
      <c r="F1183" s="6" t="s">
        <v>552</v>
      </c>
      <c r="G1183" s="4">
        <v>0</v>
      </c>
      <c r="H1183" s="7">
        <f>H1184+H1185</f>
        <v>34.24</v>
      </c>
      <c r="I1183" s="7">
        <f>I1184+I1185</f>
        <v>34.24</v>
      </c>
    </row>
    <row r="1184" spans="2:9" ht="63.75" x14ac:dyDescent="0.2">
      <c r="B1184" s="3" t="s">
        <v>18</v>
      </c>
      <c r="C1184" s="4">
        <v>778</v>
      </c>
      <c r="D1184" s="5">
        <v>1</v>
      </c>
      <c r="E1184" s="5">
        <v>13</v>
      </c>
      <c r="F1184" s="6" t="s">
        <v>552</v>
      </c>
      <c r="G1184" s="4" t="s">
        <v>19</v>
      </c>
      <c r="H1184" s="7">
        <v>28</v>
      </c>
      <c r="I1184" s="7">
        <v>28</v>
      </c>
    </row>
    <row r="1185" spans="2:9" ht="25.5" x14ac:dyDescent="0.2">
      <c r="B1185" s="3" t="s">
        <v>20</v>
      </c>
      <c r="C1185" s="4">
        <v>778</v>
      </c>
      <c r="D1185" s="5">
        <v>1</v>
      </c>
      <c r="E1185" s="5">
        <v>13</v>
      </c>
      <c r="F1185" s="6" t="s">
        <v>552</v>
      </c>
      <c r="G1185" s="4" t="s">
        <v>21</v>
      </c>
      <c r="H1185" s="7">
        <v>6.24</v>
      </c>
      <c r="I1185" s="7">
        <v>6.24</v>
      </c>
    </row>
    <row r="1186" spans="2:9" s="17" customFormat="1" ht="25.5" x14ac:dyDescent="0.2">
      <c r="B1186" s="3" t="s">
        <v>12</v>
      </c>
      <c r="C1186" s="4">
        <v>778</v>
      </c>
      <c r="D1186" s="5">
        <v>1</v>
      </c>
      <c r="E1186" s="5">
        <v>13</v>
      </c>
      <c r="F1186" s="6" t="s">
        <v>13</v>
      </c>
      <c r="G1186" s="4">
        <v>0</v>
      </c>
      <c r="H1186" s="7">
        <f>H1187</f>
        <v>54.08</v>
      </c>
      <c r="I1186" s="7">
        <f>I1187</f>
        <v>54.08</v>
      </c>
    </row>
    <row r="1187" spans="2:9" s="17" customFormat="1" ht="38.25" x14ac:dyDescent="0.2">
      <c r="B1187" s="3" t="s">
        <v>81</v>
      </c>
      <c r="C1187" s="4">
        <v>778</v>
      </c>
      <c r="D1187" s="5">
        <v>1</v>
      </c>
      <c r="E1187" s="5">
        <v>13</v>
      </c>
      <c r="F1187" s="6" t="s">
        <v>82</v>
      </c>
      <c r="G1187" s="4">
        <v>0</v>
      </c>
      <c r="H1187" s="7">
        <f>H1188+H1190</f>
        <v>54.08</v>
      </c>
      <c r="I1187" s="7">
        <f>I1188+I1190</f>
        <v>54.08</v>
      </c>
    </row>
    <row r="1188" spans="2:9" s="17" customFormat="1" ht="38.25" x14ac:dyDescent="0.2">
      <c r="B1188" s="3" t="s">
        <v>31</v>
      </c>
      <c r="C1188" s="4">
        <v>778</v>
      </c>
      <c r="D1188" s="5">
        <v>1</v>
      </c>
      <c r="E1188" s="5">
        <v>13</v>
      </c>
      <c r="F1188" s="6" t="s">
        <v>553</v>
      </c>
      <c r="G1188" s="4">
        <v>0</v>
      </c>
      <c r="H1188" s="7">
        <f>H1189</f>
        <v>46.8</v>
      </c>
      <c r="I1188" s="7">
        <f>I1189</f>
        <v>46.8</v>
      </c>
    </row>
    <row r="1189" spans="2:9" ht="25.5" x14ac:dyDescent="0.2">
      <c r="B1189" s="3" t="s">
        <v>20</v>
      </c>
      <c r="C1189" s="4">
        <v>778</v>
      </c>
      <c r="D1189" s="5">
        <v>1</v>
      </c>
      <c r="E1189" s="5">
        <v>13</v>
      </c>
      <c r="F1189" s="6" t="s">
        <v>553</v>
      </c>
      <c r="G1189" s="4" t="s">
        <v>21</v>
      </c>
      <c r="H1189" s="7">
        <v>46.8</v>
      </c>
      <c r="I1189" s="7">
        <v>46.8</v>
      </c>
    </row>
    <row r="1190" spans="2:9" s="17" customFormat="1" ht="51" x14ac:dyDescent="0.2">
      <c r="B1190" s="3" t="s">
        <v>554</v>
      </c>
      <c r="C1190" s="4">
        <v>778</v>
      </c>
      <c r="D1190" s="5">
        <v>1</v>
      </c>
      <c r="E1190" s="5">
        <v>13</v>
      </c>
      <c r="F1190" s="6" t="s">
        <v>555</v>
      </c>
      <c r="G1190" s="4">
        <v>0</v>
      </c>
      <c r="H1190" s="7">
        <f>H1191</f>
        <v>7.28</v>
      </c>
      <c r="I1190" s="7">
        <f>I1191</f>
        <v>7.28</v>
      </c>
    </row>
    <row r="1191" spans="2:9" ht="25.5" x14ac:dyDescent="0.2">
      <c r="B1191" s="3" t="s">
        <v>20</v>
      </c>
      <c r="C1191" s="4">
        <v>778</v>
      </c>
      <c r="D1191" s="5">
        <v>1</v>
      </c>
      <c r="E1191" s="5">
        <v>13</v>
      </c>
      <c r="F1191" s="6" t="s">
        <v>555</v>
      </c>
      <c r="G1191" s="4" t="s">
        <v>21</v>
      </c>
      <c r="H1191" s="7">
        <v>7.28</v>
      </c>
      <c r="I1191" s="7">
        <v>7.28</v>
      </c>
    </row>
    <row r="1192" spans="2:9" s="17" customFormat="1" x14ac:dyDescent="0.2">
      <c r="B1192" s="3" t="s">
        <v>556</v>
      </c>
      <c r="C1192" s="4">
        <v>778</v>
      </c>
      <c r="D1192" s="5">
        <v>2</v>
      </c>
      <c r="E1192" s="5">
        <v>0</v>
      </c>
      <c r="F1192" s="6" t="s">
        <v>9</v>
      </c>
      <c r="G1192" s="4">
        <v>0</v>
      </c>
      <c r="H1192" s="7">
        <f t="shared" ref="H1192:I1196" si="140">H1193</f>
        <v>175.66</v>
      </c>
      <c r="I1192" s="7">
        <f t="shared" si="140"/>
        <v>181.91</v>
      </c>
    </row>
    <row r="1193" spans="2:9" s="17" customFormat="1" x14ac:dyDescent="0.2">
      <c r="B1193" s="3" t="s">
        <v>557</v>
      </c>
      <c r="C1193" s="4">
        <v>778</v>
      </c>
      <c r="D1193" s="5">
        <v>2</v>
      </c>
      <c r="E1193" s="5">
        <v>3</v>
      </c>
      <c r="F1193" s="6" t="s">
        <v>9</v>
      </c>
      <c r="G1193" s="4">
        <v>0</v>
      </c>
      <c r="H1193" s="7">
        <f t="shared" si="140"/>
        <v>175.66</v>
      </c>
      <c r="I1193" s="7">
        <f t="shared" si="140"/>
        <v>181.91</v>
      </c>
    </row>
    <row r="1194" spans="2:9" s="17" customFormat="1" ht="25.5" x14ac:dyDescent="0.2">
      <c r="B1194" s="3" t="s">
        <v>12</v>
      </c>
      <c r="C1194" s="4">
        <v>778</v>
      </c>
      <c r="D1194" s="5">
        <v>2</v>
      </c>
      <c r="E1194" s="5">
        <v>3</v>
      </c>
      <c r="F1194" s="6" t="s">
        <v>13</v>
      </c>
      <c r="G1194" s="4">
        <v>0</v>
      </c>
      <c r="H1194" s="7">
        <f t="shared" si="140"/>
        <v>175.66</v>
      </c>
      <c r="I1194" s="7">
        <f t="shared" si="140"/>
        <v>181.91</v>
      </c>
    </row>
    <row r="1195" spans="2:9" s="17" customFormat="1" ht="38.25" x14ac:dyDescent="0.2">
      <c r="B1195" s="3" t="s">
        <v>81</v>
      </c>
      <c r="C1195" s="4">
        <v>778</v>
      </c>
      <c r="D1195" s="5">
        <v>2</v>
      </c>
      <c r="E1195" s="5">
        <v>3</v>
      </c>
      <c r="F1195" s="6" t="s">
        <v>82</v>
      </c>
      <c r="G1195" s="4">
        <v>0</v>
      </c>
      <c r="H1195" s="7">
        <f t="shared" si="140"/>
        <v>175.66</v>
      </c>
      <c r="I1195" s="7">
        <f t="shared" si="140"/>
        <v>181.91</v>
      </c>
    </row>
    <row r="1196" spans="2:9" s="17" customFormat="1" ht="38.25" x14ac:dyDescent="0.2">
      <c r="B1196" s="3" t="s">
        <v>558</v>
      </c>
      <c r="C1196" s="4">
        <v>778</v>
      </c>
      <c r="D1196" s="5">
        <v>2</v>
      </c>
      <c r="E1196" s="5">
        <v>3</v>
      </c>
      <c r="F1196" s="6" t="s">
        <v>559</v>
      </c>
      <c r="G1196" s="4">
        <v>0</v>
      </c>
      <c r="H1196" s="7">
        <f t="shared" si="140"/>
        <v>175.66</v>
      </c>
      <c r="I1196" s="7">
        <f t="shared" si="140"/>
        <v>181.91</v>
      </c>
    </row>
    <row r="1197" spans="2:9" ht="63.75" x14ac:dyDescent="0.2">
      <c r="B1197" s="3" t="s">
        <v>18</v>
      </c>
      <c r="C1197" s="4">
        <v>778</v>
      </c>
      <c r="D1197" s="5">
        <v>2</v>
      </c>
      <c r="E1197" s="5">
        <v>3</v>
      </c>
      <c r="F1197" s="6" t="s">
        <v>559</v>
      </c>
      <c r="G1197" s="4" t="s">
        <v>19</v>
      </c>
      <c r="H1197" s="7">
        <v>175.66</v>
      </c>
      <c r="I1197" s="7">
        <v>181.91</v>
      </c>
    </row>
    <row r="1198" spans="2:9" s="17" customFormat="1" x14ac:dyDescent="0.2">
      <c r="B1198" s="3" t="s">
        <v>219</v>
      </c>
      <c r="C1198" s="4">
        <v>778</v>
      </c>
      <c r="D1198" s="5">
        <v>4</v>
      </c>
      <c r="E1198" s="5">
        <v>0</v>
      </c>
      <c r="F1198" s="6" t="s">
        <v>9</v>
      </c>
      <c r="G1198" s="4">
        <v>0</v>
      </c>
      <c r="H1198" s="7">
        <f t="shared" ref="H1198:I1201" si="141">H1199</f>
        <v>449.85</v>
      </c>
      <c r="I1198" s="7">
        <f t="shared" si="141"/>
        <v>449.85</v>
      </c>
    </row>
    <row r="1199" spans="2:9" s="17" customFormat="1" x14ac:dyDescent="0.2">
      <c r="B1199" s="3" t="s">
        <v>560</v>
      </c>
      <c r="C1199" s="4">
        <v>778</v>
      </c>
      <c r="D1199" s="5">
        <v>4</v>
      </c>
      <c r="E1199" s="5">
        <v>9</v>
      </c>
      <c r="F1199" s="6" t="s">
        <v>9</v>
      </c>
      <c r="G1199" s="4">
        <v>0</v>
      </c>
      <c r="H1199" s="7">
        <f t="shared" si="141"/>
        <v>449.85</v>
      </c>
      <c r="I1199" s="7">
        <f t="shared" si="141"/>
        <v>449.85</v>
      </c>
    </row>
    <row r="1200" spans="2:9" s="17" customFormat="1" ht="63.75" x14ac:dyDescent="0.2">
      <c r="B1200" s="3" t="s">
        <v>35</v>
      </c>
      <c r="C1200" s="4">
        <v>778</v>
      </c>
      <c r="D1200" s="5">
        <v>4</v>
      </c>
      <c r="E1200" s="5">
        <v>9</v>
      </c>
      <c r="F1200" s="6" t="s">
        <v>36</v>
      </c>
      <c r="G1200" s="4">
        <v>0</v>
      </c>
      <c r="H1200" s="7">
        <f t="shared" si="141"/>
        <v>449.85</v>
      </c>
      <c r="I1200" s="7">
        <f t="shared" si="141"/>
        <v>449.85</v>
      </c>
    </row>
    <row r="1201" spans="2:9" s="17" customFormat="1" ht="51" x14ac:dyDescent="0.2">
      <c r="B1201" s="3" t="s">
        <v>561</v>
      </c>
      <c r="C1201" s="4">
        <v>778</v>
      </c>
      <c r="D1201" s="5">
        <v>4</v>
      </c>
      <c r="E1201" s="5">
        <v>9</v>
      </c>
      <c r="F1201" s="6" t="s">
        <v>562</v>
      </c>
      <c r="G1201" s="4">
        <v>0</v>
      </c>
      <c r="H1201" s="7">
        <f t="shared" si="141"/>
        <v>449.85</v>
      </c>
      <c r="I1201" s="7">
        <f t="shared" si="141"/>
        <v>449.85</v>
      </c>
    </row>
    <row r="1202" spans="2:9" s="17" customFormat="1" ht="25.5" x14ac:dyDescent="0.2">
      <c r="B1202" s="3" t="s">
        <v>563</v>
      </c>
      <c r="C1202" s="4">
        <v>778</v>
      </c>
      <c r="D1202" s="5">
        <v>4</v>
      </c>
      <c r="E1202" s="5">
        <v>9</v>
      </c>
      <c r="F1202" s="6" t="s">
        <v>564</v>
      </c>
      <c r="G1202" s="4">
        <v>0</v>
      </c>
      <c r="H1202" s="7">
        <f>H1203+H1205</f>
        <v>449.85</v>
      </c>
      <c r="I1202" s="7">
        <f>I1203+I1205</f>
        <v>449.85</v>
      </c>
    </row>
    <row r="1203" spans="2:9" s="17" customFormat="1" ht="25.5" x14ac:dyDescent="0.2">
      <c r="B1203" s="3" t="s">
        <v>565</v>
      </c>
      <c r="C1203" s="4">
        <v>778</v>
      </c>
      <c r="D1203" s="5">
        <v>4</v>
      </c>
      <c r="E1203" s="5">
        <v>9</v>
      </c>
      <c r="F1203" s="6" t="s">
        <v>566</v>
      </c>
      <c r="G1203" s="4">
        <v>0</v>
      </c>
      <c r="H1203" s="7">
        <f>H1204</f>
        <v>440.75</v>
      </c>
      <c r="I1203" s="7">
        <f>I1204</f>
        <v>440.75</v>
      </c>
    </row>
    <row r="1204" spans="2:9" ht="25.5" x14ac:dyDescent="0.2">
      <c r="B1204" s="3" t="s">
        <v>20</v>
      </c>
      <c r="C1204" s="4">
        <v>778</v>
      </c>
      <c r="D1204" s="5">
        <v>4</v>
      </c>
      <c r="E1204" s="5">
        <v>9</v>
      </c>
      <c r="F1204" s="6" t="s">
        <v>566</v>
      </c>
      <c r="G1204" s="4" t="s">
        <v>21</v>
      </c>
      <c r="H1204" s="7">
        <v>440.75</v>
      </c>
      <c r="I1204" s="7">
        <v>440.75</v>
      </c>
    </row>
    <row r="1205" spans="2:9" s="17" customFormat="1" ht="25.5" x14ac:dyDescent="0.2">
      <c r="B1205" s="3" t="s">
        <v>569</v>
      </c>
      <c r="C1205" s="4">
        <v>778</v>
      </c>
      <c r="D1205" s="5">
        <v>4</v>
      </c>
      <c r="E1205" s="5">
        <v>9</v>
      </c>
      <c r="F1205" s="6" t="s">
        <v>570</v>
      </c>
      <c r="G1205" s="4">
        <v>0</v>
      </c>
      <c r="H1205" s="7">
        <f>H1206</f>
        <v>9.1</v>
      </c>
      <c r="I1205" s="7">
        <f>I1206</f>
        <v>9.1</v>
      </c>
    </row>
    <row r="1206" spans="2:9" ht="25.5" x14ac:dyDescent="0.2">
      <c r="B1206" s="3" t="s">
        <v>20</v>
      </c>
      <c r="C1206" s="4">
        <v>778</v>
      </c>
      <c r="D1206" s="5">
        <v>4</v>
      </c>
      <c r="E1206" s="5">
        <v>9</v>
      </c>
      <c r="F1206" s="6" t="s">
        <v>570</v>
      </c>
      <c r="G1206" s="4" t="s">
        <v>21</v>
      </c>
      <c r="H1206" s="7">
        <v>9.1</v>
      </c>
      <c r="I1206" s="7">
        <v>9.1</v>
      </c>
    </row>
    <row r="1207" spans="2:9" s="17" customFormat="1" x14ac:dyDescent="0.2">
      <c r="B1207" s="3" t="s">
        <v>237</v>
      </c>
      <c r="C1207" s="4">
        <v>778</v>
      </c>
      <c r="D1207" s="5">
        <v>5</v>
      </c>
      <c r="E1207" s="5">
        <v>0</v>
      </c>
      <c r="F1207" s="6" t="s">
        <v>9</v>
      </c>
      <c r="G1207" s="4">
        <v>0</v>
      </c>
      <c r="H1207" s="7">
        <f t="shared" ref="H1207:I1210" si="142">H1208</f>
        <v>506.11999999999995</v>
      </c>
      <c r="I1207" s="7">
        <f t="shared" si="142"/>
        <v>402.93</v>
      </c>
    </row>
    <row r="1208" spans="2:9" s="17" customFormat="1" x14ac:dyDescent="0.2">
      <c r="B1208" s="3" t="s">
        <v>573</v>
      </c>
      <c r="C1208" s="4">
        <v>778</v>
      </c>
      <c r="D1208" s="5">
        <v>5</v>
      </c>
      <c r="E1208" s="5">
        <v>3</v>
      </c>
      <c r="F1208" s="6" t="s">
        <v>9</v>
      </c>
      <c r="G1208" s="4">
        <v>0</v>
      </c>
      <c r="H1208" s="7">
        <f t="shared" si="142"/>
        <v>506.11999999999995</v>
      </c>
      <c r="I1208" s="7">
        <f t="shared" si="142"/>
        <v>402.93</v>
      </c>
    </row>
    <row r="1209" spans="2:9" s="17" customFormat="1" ht="63.75" x14ac:dyDescent="0.2">
      <c r="B1209" s="3" t="s">
        <v>35</v>
      </c>
      <c r="C1209" s="4">
        <v>778</v>
      </c>
      <c r="D1209" s="5">
        <v>5</v>
      </c>
      <c r="E1209" s="5">
        <v>3</v>
      </c>
      <c r="F1209" s="6" t="s">
        <v>36</v>
      </c>
      <c r="G1209" s="4">
        <v>0</v>
      </c>
      <c r="H1209" s="7">
        <f t="shared" si="142"/>
        <v>506.11999999999995</v>
      </c>
      <c r="I1209" s="7">
        <f t="shared" si="142"/>
        <v>402.93</v>
      </c>
    </row>
    <row r="1210" spans="2:9" s="17" customFormat="1" ht="38.25" x14ac:dyDescent="0.2">
      <c r="B1210" s="3" t="s">
        <v>106</v>
      </c>
      <c r="C1210" s="4">
        <v>778</v>
      </c>
      <c r="D1210" s="5">
        <v>5</v>
      </c>
      <c r="E1210" s="5">
        <v>3</v>
      </c>
      <c r="F1210" s="6" t="s">
        <v>107</v>
      </c>
      <c r="G1210" s="4">
        <v>0</v>
      </c>
      <c r="H1210" s="7">
        <f t="shared" si="142"/>
        <v>506.11999999999995</v>
      </c>
      <c r="I1210" s="7">
        <f t="shared" si="142"/>
        <v>402.93</v>
      </c>
    </row>
    <row r="1211" spans="2:9" s="17" customFormat="1" ht="38.25" x14ac:dyDescent="0.2">
      <c r="B1211" s="3" t="s">
        <v>108</v>
      </c>
      <c r="C1211" s="4">
        <v>778</v>
      </c>
      <c r="D1211" s="5">
        <v>5</v>
      </c>
      <c r="E1211" s="5">
        <v>3</v>
      </c>
      <c r="F1211" s="6" t="s">
        <v>109</v>
      </c>
      <c r="G1211" s="4">
        <v>0</v>
      </c>
      <c r="H1211" s="7">
        <f>H1212+H1214+H1216+H1218+H1220+H1222</f>
        <v>506.11999999999995</v>
      </c>
      <c r="I1211" s="7">
        <f>I1212+I1214+I1216+I1218+I1220+I1222</f>
        <v>402.93</v>
      </c>
    </row>
    <row r="1212" spans="2:9" s="17" customFormat="1" ht="25.5" x14ac:dyDescent="0.2">
      <c r="B1212" s="3" t="s">
        <v>574</v>
      </c>
      <c r="C1212" s="4">
        <v>778</v>
      </c>
      <c r="D1212" s="5">
        <v>5</v>
      </c>
      <c r="E1212" s="5">
        <v>3</v>
      </c>
      <c r="F1212" s="6" t="s">
        <v>575</v>
      </c>
      <c r="G1212" s="4">
        <v>0</v>
      </c>
      <c r="H1212" s="7">
        <f>H1213</f>
        <v>333.78</v>
      </c>
      <c r="I1212" s="7">
        <f>I1213</f>
        <v>231.47</v>
      </c>
    </row>
    <row r="1213" spans="2:9" ht="25.5" x14ac:dyDescent="0.2">
      <c r="B1213" s="3" t="s">
        <v>20</v>
      </c>
      <c r="C1213" s="4">
        <v>778</v>
      </c>
      <c r="D1213" s="5">
        <v>5</v>
      </c>
      <c r="E1213" s="5">
        <v>3</v>
      </c>
      <c r="F1213" s="6" t="s">
        <v>575</v>
      </c>
      <c r="G1213" s="4" t="s">
        <v>21</v>
      </c>
      <c r="H1213" s="7">
        <v>333.78</v>
      </c>
      <c r="I1213" s="7">
        <v>231.47</v>
      </c>
    </row>
    <row r="1214" spans="2:9" s="17" customFormat="1" x14ac:dyDescent="0.2">
      <c r="B1214" s="3" t="s">
        <v>576</v>
      </c>
      <c r="C1214" s="4">
        <v>778</v>
      </c>
      <c r="D1214" s="5">
        <v>5</v>
      </c>
      <c r="E1214" s="5">
        <v>3</v>
      </c>
      <c r="F1214" s="6" t="s">
        <v>577</v>
      </c>
      <c r="G1214" s="4">
        <v>0</v>
      </c>
      <c r="H1214" s="7">
        <f>H1215</f>
        <v>10.4</v>
      </c>
      <c r="I1214" s="7">
        <f>I1215</f>
        <v>10.4</v>
      </c>
    </row>
    <row r="1215" spans="2:9" ht="25.5" x14ac:dyDescent="0.2">
      <c r="B1215" s="3" t="s">
        <v>20</v>
      </c>
      <c r="C1215" s="4">
        <v>778</v>
      </c>
      <c r="D1215" s="5">
        <v>5</v>
      </c>
      <c r="E1215" s="5">
        <v>3</v>
      </c>
      <c r="F1215" s="6" t="s">
        <v>577</v>
      </c>
      <c r="G1215" s="4" t="s">
        <v>21</v>
      </c>
      <c r="H1215" s="7">
        <v>10.4</v>
      </c>
      <c r="I1215" s="7">
        <v>10.4</v>
      </c>
    </row>
    <row r="1216" spans="2:9" s="17" customFormat="1" x14ac:dyDescent="0.2">
      <c r="B1216" s="3" t="s">
        <v>578</v>
      </c>
      <c r="C1216" s="4">
        <v>778</v>
      </c>
      <c r="D1216" s="5">
        <v>5</v>
      </c>
      <c r="E1216" s="5">
        <v>3</v>
      </c>
      <c r="F1216" s="6" t="s">
        <v>579</v>
      </c>
      <c r="G1216" s="4">
        <v>0</v>
      </c>
      <c r="H1216" s="7">
        <f>H1217</f>
        <v>26</v>
      </c>
      <c r="I1216" s="7">
        <f>I1217</f>
        <v>26</v>
      </c>
    </row>
    <row r="1217" spans="2:9" ht="25.5" x14ac:dyDescent="0.2">
      <c r="B1217" s="3" t="s">
        <v>20</v>
      </c>
      <c r="C1217" s="4">
        <v>778</v>
      </c>
      <c r="D1217" s="5">
        <v>5</v>
      </c>
      <c r="E1217" s="5">
        <v>3</v>
      </c>
      <c r="F1217" s="6" t="s">
        <v>579</v>
      </c>
      <c r="G1217" s="4" t="s">
        <v>21</v>
      </c>
      <c r="H1217" s="7">
        <v>26</v>
      </c>
      <c r="I1217" s="7">
        <v>26</v>
      </c>
    </row>
    <row r="1218" spans="2:9" s="17" customFormat="1" ht="76.5" x14ac:dyDescent="0.2">
      <c r="B1218" s="3" t="s">
        <v>580</v>
      </c>
      <c r="C1218" s="4">
        <v>778</v>
      </c>
      <c r="D1218" s="5">
        <v>5</v>
      </c>
      <c r="E1218" s="5">
        <v>3</v>
      </c>
      <c r="F1218" s="6" t="s">
        <v>581</v>
      </c>
      <c r="G1218" s="4">
        <v>0</v>
      </c>
      <c r="H1218" s="7">
        <f>H1219</f>
        <v>26.8</v>
      </c>
      <c r="I1218" s="7">
        <f>I1219</f>
        <v>26.8</v>
      </c>
    </row>
    <row r="1219" spans="2:9" ht="25.5" x14ac:dyDescent="0.2">
      <c r="B1219" s="3" t="s">
        <v>20</v>
      </c>
      <c r="C1219" s="4">
        <v>778</v>
      </c>
      <c r="D1219" s="5">
        <v>5</v>
      </c>
      <c r="E1219" s="5">
        <v>3</v>
      </c>
      <c r="F1219" s="6" t="s">
        <v>581</v>
      </c>
      <c r="G1219" s="4" t="s">
        <v>21</v>
      </c>
      <c r="H1219" s="7">
        <v>26.8</v>
      </c>
      <c r="I1219" s="7">
        <v>26.8</v>
      </c>
    </row>
    <row r="1220" spans="2:9" s="17" customFormat="1" ht="25.5" x14ac:dyDescent="0.2">
      <c r="B1220" s="3" t="s">
        <v>582</v>
      </c>
      <c r="C1220" s="4">
        <v>778</v>
      </c>
      <c r="D1220" s="5">
        <v>5</v>
      </c>
      <c r="E1220" s="5">
        <v>3</v>
      </c>
      <c r="F1220" s="6" t="s">
        <v>583</v>
      </c>
      <c r="G1220" s="4">
        <v>0</v>
      </c>
      <c r="H1220" s="7">
        <f>H1221</f>
        <v>74.89</v>
      </c>
      <c r="I1220" s="7">
        <f>I1221</f>
        <v>74.89</v>
      </c>
    </row>
    <row r="1221" spans="2:9" ht="25.5" x14ac:dyDescent="0.2">
      <c r="B1221" s="3" t="s">
        <v>20</v>
      </c>
      <c r="C1221" s="4">
        <v>778</v>
      </c>
      <c r="D1221" s="5">
        <v>5</v>
      </c>
      <c r="E1221" s="5">
        <v>3</v>
      </c>
      <c r="F1221" s="6" t="s">
        <v>583</v>
      </c>
      <c r="G1221" s="4" t="s">
        <v>21</v>
      </c>
      <c r="H1221" s="7">
        <v>74.89</v>
      </c>
      <c r="I1221" s="7">
        <v>74.89</v>
      </c>
    </row>
    <row r="1222" spans="2:9" s="17" customFormat="1" ht="25.5" x14ac:dyDescent="0.2">
      <c r="B1222" s="3" t="s">
        <v>595</v>
      </c>
      <c r="C1222" s="4">
        <v>778</v>
      </c>
      <c r="D1222" s="5">
        <v>5</v>
      </c>
      <c r="E1222" s="5">
        <v>3</v>
      </c>
      <c r="F1222" s="6" t="s">
        <v>596</v>
      </c>
      <c r="G1222" s="4">
        <v>0</v>
      </c>
      <c r="H1222" s="7">
        <f>H1223</f>
        <v>34.25</v>
      </c>
      <c r="I1222" s="7">
        <f>I1223</f>
        <v>33.369999999999997</v>
      </c>
    </row>
    <row r="1223" spans="2:9" ht="25.5" x14ac:dyDescent="0.2">
      <c r="B1223" s="3" t="s">
        <v>20</v>
      </c>
      <c r="C1223" s="4">
        <v>778</v>
      </c>
      <c r="D1223" s="5">
        <v>5</v>
      </c>
      <c r="E1223" s="5">
        <v>3</v>
      </c>
      <c r="F1223" s="6" t="s">
        <v>596</v>
      </c>
      <c r="G1223" s="4" t="s">
        <v>21</v>
      </c>
      <c r="H1223" s="7">
        <v>34.25</v>
      </c>
      <c r="I1223" s="7">
        <v>33.369999999999997</v>
      </c>
    </row>
    <row r="1224" spans="2:9" s="17" customFormat="1" x14ac:dyDescent="0.2">
      <c r="B1224" s="32" t="s">
        <v>605</v>
      </c>
      <c r="C1224" s="33"/>
      <c r="D1224" s="33"/>
      <c r="E1224" s="33"/>
      <c r="F1224" s="33"/>
      <c r="G1224" s="33"/>
      <c r="H1224" s="34">
        <f>H1164+H1097+H1026+H960+H891+H823+H748+H733+H669+H593+H488+H325+H295+H274+H31+H11</f>
        <v>1079221.3029999998</v>
      </c>
      <c r="I1224" s="34">
        <f>I1164+I1097+I1026+I960+I891+I823+I748+I733+I669+I593+I488+I325+I295+I274+I31+I11</f>
        <v>983169.03600000008</v>
      </c>
    </row>
    <row r="1225" spans="2:9" s="28" customFormat="1" x14ac:dyDescent="0.2">
      <c r="B1225" s="26" t="s">
        <v>606</v>
      </c>
      <c r="C1225" s="27"/>
      <c r="D1225" s="27"/>
      <c r="E1225" s="27"/>
      <c r="F1225" s="27"/>
      <c r="G1225" s="27"/>
      <c r="H1225" s="7">
        <v>15135.62</v>
      </c>
      <c r="I1225" s="7">
        <v>30398.639999999999</v>
      </c>
    </row>
    <row r="1226" spans="2:9" s="17" customFormat="1" x14ac:dyDescent="0.2">
      <c r="B1226" s="32" t="s">
        <v>607</v>
      </c>
      <c r="C1226" s="33"/>
      <c r="D1226" s="33"/>
      <c r="E1226" s="33"/>
      <c r="F1226" s="33"/>
      <c r="G1226" s="33"/>
      <c r="H1226" s="34">
        <f t="shared" ref="H1226:I1226" si="143">H1225+H1224</f>
        <v>1094356.923</v>
      </c>
      <c r="I1226" s="34">
        <f t="shared" si="143"/>
        <v>1013567.6760000001</v>
      </c>
    </row>
    <row r="1238" spans="1:7" s="31" customFormat="1" x14ac:dyDescent="0.2">
      <c r="A1238"/>
      <c r="B1238" s="29"/>
      <c r="C1238" s="30"/>
      <c r="D1238" s="30"/>
      <c r="E1238" s="30"/>
      <c r="F1238" s="30"/>
      <c r="G1238" s="30"/>
    </row>
  </sheetData>
  <autoFilter ref="B10:I1226"/>
  <mergeCells count="1">
    <mergeCell ref="B2:I8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2024-10-30T11:39:46Z</dcterms:created>
  <dcterms:modified xsi:type="dcterms:W3CDTF">2024-10-31T05:17:15Z</dcterms:modified>
</cp:coreProperties>
</file>